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-francoisizambert/Library/Mobile Documents/com~apple~CloudDocs/PROFESSIONNEL/Auto Diagnostics Salariés/"/>
    </mc:Choice>
  </mc:AlternateContent>
  <xr:revisionPtr revIDLastSave="0" documentId="8_{48CDB470-CBFE-AA40-AEE3-701C64124020}" xr6:coauthVersionLast="47" xr6:coauthVersionMax="47" xr10:uidLastSave="{00000000-0000-0000-0000-000000000000}"/>
  <bookViews>
    <workbookView xWindow="0" yWindow="740" windowWidth="30240" windowHeight="18900" xr2:uid="{6CAC35A0-BCB1-D34B-B206-3758400C9C6F}"/>
  </bookViews>
  <sheets>
    <sheet name="AUTO DIAG FINANCI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" l="1" a="1"/>
  <c r="D51" i="2" s="1"/>
  <c r="E51" i="2" a="1"/>
  <c r="E51" i="2" s="1"/>
  <c r="F51" i="2" a="1"/>
  <c r="F51" i="2" s="1"/>
  <c r="G51" i="2" a="1"/>
  <c r="G51" i="2" s="1"/>
  <c r="H51" i="2" a="1"/>
  <c r="H51" i="2" s="1"/>
  <c r="I51" i="2" a="1"/>
  <c r="I51" i="2" s="1"/>
  <c r="K51" i="2" a="1"/>
  <c r="K51" i="2" s="1"/>
  <c r="L51" i="2" a="1"/>
  <c r="L51" i="2" s="1"/>
  <c r="M51" i="2" a="1"/>
  <c r="M51" i="2" s="1"/>
  <c r="N51" i="2" a="1"/>
  <c r="N51" i="2" s="1"/>
  <c r="O51" i="2" a="1"/>
  <c r="O51" i="2" s="1"/>
  <c r="P51" i="2" a="1"/>
  <c r="P51" i="2" s="1"/>
  <c r="Q51" i="2" a="1"/>
  <c r="Q51" i="2" s="1"/>
  <c r="R51" i="2" a="1"/>
  <c r="R51" i="2" s="1"/>
  <c r="S51" i="2" a="1"/>
  <c r="S51" i="2" s="1"/>
  <c r="T51" i="2" a="1"/>
  <c r="T51" i="2" s="1"/>
  <c r="U51" i="2" a="1"/>
  <c r="U51" i="2" s="1"/>
  <c r="V51" i="2" a="1"/>
  <c r="V51" i="2" s="1"/>
  <c r="W51" i="2" a="1"/>
  <c r="W51" i="2" s="1"/>
  <c r="X51" i="2" a="1"/>
  <c r="X51" i="2" s="1"/>
  <c r="Y51" i="2" a="1"/>
  <c r="Y51" i="2" s="1"/>
  <c r="Z51" i="2" a="1"/>
  <c r="Z51" i="2" s="1"/>
  <c r="AA51" i="2" a="1"/>
  <c r="AA51" i="2" s="1"/>
  <c r="AB51" i="2" a="1"/>
  <c r="AB51" i="2" s="1"/>
  <c r="AC51" i="2" a="1"/>
  <c r="AC51" i="2" s="1"/>
  <c r="AD51" i="2" a="1"/>
  <c r="AD51" i="2" s="1"/>
  <c r="D49" i="2"/>
  <c r="E49" i="2"/>
  <c r="F49" i="2"/>
  <c r="G49" i="2"/>
  <c r="H49" i="2"/>
  <c r="I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D47" i="2"/>
  <c r="E47" i="2"/>
  <c r="F47" i="2"/>
  <c r="H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D45" i="2"/>
  <c r="E45" i="2"/>
  <c r="F45" i="2"/>
  <c r="G45" i="2"/>
  <c r="H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D43" i="2"/>
  <c r="E43" i="2"/>
  <c r="F43" i="2"/>
  <c r="G43" i="2"/>
  <c r="H43" i="2"/>
  <c r="I43" i="2"/>
  <c r="J43" i="2"/>
  <c r="J45" i="2" s="1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C43" i="2"/>
  <c r="D37" i="2"/>
  <c r="E37" i="2"/>
  <c r="F37" i="2"/>
  <c r="G37" i="2"/>
  <c r="H37" i="2"/>
  <c r="I37" i="2"/>
  <c r="I45" i="2" s="1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C37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G47" i="2" s="1"/>
  <c r="F29" i="2"/>
  <c r="E29" i="2"/>
  <c r="D29" i="2"/>
  <c r="C29" i="2"/>
  <c r="J47" i="2" l="1"/>
  <c r="J49" i="2" s="1"/>
  <c r="J51" i="2" s="1" a="1"/>
  <c r="J51" i="2" s="1"/>
  <c r="C45" i="2"/>
  <c r="C47" i="2"/>
  <c r="C49" i="2" s="1"/>
  <c r="C51" i="2" s="1" a="1"/>
  <c r="C51" i="2" s="1"/>
  <c r="I47" i="2"/>
  <c r="C14" i="2" l="1"/>
  <c r="C13" i="2" s="1"/>
  <c r="C5" i="2"/>
  <c r="C11" i="2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E5" i="2"/>
  <c r="C1" i="2"/>
  <c r="C8" i="2" s="1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B10" i="2" l="1"/>
  <c r="AC11" i="2"/>
  <c r="AA10" i="2"/>
  <c r="W10" i="2"/>
  <c r="S10" i="2"/>
  <c r="O10" i="2"/>
  <c r="K10" i="2"/>
  <c r="G10" i="2"/>
  <c r="U10" i="2"/>
  <c r="Q10" i="2"/>
  <c r="M10" i="2"/>
  <c r="I10" i="2"/>
  <c r="E10" i="2"/>
  <c r="X10" i="2"/>
  <c r="T10" i="2"/>
  <c r="P10" i="2"/>
  <c r="L10" i="2"/>
  <c r="H10" i="2"/>
  <c r="Z10" i="2"/>
  <c r="V10" i="2"/>
  <c r="R10" i="2"/>
  <c r="N10" i="2"/>
  <c r="J10" i="2"/>
  <c r="F10" i="2"/>
  <c r="Y10" i="2"/>
  <c r="D10" i="2"/>
  <c r="C10" i="2"/>
  <c r="C6" i="2"/>
  <c r="D14" i="2"/>
  <c r="D13" i="2" s="1"/>
  <c r="E1" i="2"/>
  <c r="E6" i="2" s="1"/>
  <c r="AD11" i="2" l="1"/>
  <c r="AD10" i="2" s="1"/>
  <c r="AC10" i="2"/>
  <c r="E14" i="2"/>
  <c r="E13" i="2" s="1"/>
  <c r="F14" i="2" l="1"/>
  <c r="F13" i="2" s="1"/>
  <c r="G14" i="2" l="1"/>
  <c r="G13" i="2" s="1"/>
  <c r="H14" i="2" l="1"/>
  <c r="H13" i="2" s="1"/>
  <c r="I14" i="2" l="1"/>
  <c r="I13" i="2" s="1"/>
  <c r="J14" i="2" l="1"/>
  <c r="J13" i="2" s="1"/>
  <c r="K14" i="2" l="1"/>
  <c r="K13" i="2" s="1"/>
  <c r="L14" i="2" l="1"/>
  <c r="L13" i="2" s="1"/>
  <c r="M14" i="2" l="1"/>
  <c r="M13" i="2" s="1"/>
  <c r="N14" i="2" l="1"/>
  <c r="N13" i="2" s="1"/>
  <c r="O14" i="2" l="1"/>
  <c r="O13" i="2" s="1"/>
  <c r="P14" i="2" l="1"/>
  <c r="P13" i="2" s="1"/>
  <c r="Q14" i="2" l="1"/>
  <c r="Q13" i="2" s="1"/>
  <c r="R14" i="2" l="1"/>
  <c r="R13" i="2" s="1"/>
  <c r="S14" i="2" l="1"/>
  <c r="S13" i="2" s="1"/>
  <c r="T14" i="2" l="1"/>
  <c r="T13" i="2" s="1"/>
  <c r="U14" i="2" l="1"/>
  <c r="U13" i="2" s="1"/>
  <c r="V14" i="2" l="1"/>
  <c r="V13" i="2" s="1"/>
  <c r="W14" i="2" l="1"/>
  <c r="W13" i="2" s="1"/>
  <c r="X14" i="2" l="1"/>
  <c r="X13" i="2" s="1"/>
  <c r="Y14" i="2" l="1"/>
  <c r="Y13" i="2" s="1"/>
  <c r="Z14" i="2" l="1"/>
  <c r="Z13" i="2" s="1"/>
  <c r="AA14" i="2" l="1"/>
  <c r="AA13" i="2" s="1"/>
  <c r="AB14" i="2" l="1"/>
  <c r="AB13" i="2" l="1"/>
  <c r="AC14" i="2"/>
  <c r="AD14" i="2" l="1"/>
  <c r="AD13" i="2" s="1"/>
  <c r="AC1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<sst xmlns="http://schemas.openxmlformats.org/spreadsheetml/2006/main" count="45" uniqueCount="34">
  <si>
    <t>DATE ACTUELLE</t>
  </si>
  <si>
    <t>année</t>
  </si>
  <si>
    <t>Etudes de mes enfants à partir de 16 ans</t>
  </si>
  <si>
    <t>Parents à charge financièrement</t>
  </si>
  <si>
    <t>Autres personnes à charge financièrement</t>
  </si>
  <si>
    <t>Montants de mes loyers (si locataire)</t>
  </si>
  <si>
    <t>Pensions versée (alimentaires, autres…)</t>
  </si>
  <si>
    <t>Taxes (foncières, Habitation, autres…)</t>
  </si>
  <si>
    <t>Complémentaire santé (retraite)</t>
  </si>
  <si>
    <t>Chauffage</t>
  </si>
  <si>
    <t>Autres</t>
  </si>
  <si>
    <t>Moi</t>
  </si>
  <si>
    <t>Mon conjoint</t>
  </si>
  <si>
    <t>Date de naissance</t>
  </si>
  <si>
    <t>Date de départ en retraite</t>
  </si>
  <si>
    <t>Age au départ en retraite</t>
  </si>
  <si>
    <t>Situation: "A" (activité) / "R" (retraite)</t>
  </si>
  <si>
    <t xml:space="preserve">Age </t>
  </si>
  <si>
    <t>CHARGES ANNUELLES DU FOYER (en € courants):</t>
  </si>
  <si>
    <t>Emprunts et crédits en cours</t>
  </si>
  <si>
    <t>Impôts sur revenus (compplémentaires au PAS)</t>
  </si>
  <si>
    <t>RESSOURCES ANNUELLES DU FOYER (en € courants) :</t>
  </si>
  <si>
    <t>Carrière restant à accomplir (en années)</t>
  </si>
  <si>
    <t>Salaire annuel net (après PAS)</t>
  </si>
  <si>
    <t>Retraite annuelle (après PAS)</t>
  </si>
  <si>
    <t>Autres pensions annuelles (après PAS)</t>
  </si>
  <si>
    <t xml:space="preserve">Autres revenus annuels </t>
  </si>
  <si>
    <t>Total de mes revenus par année</t>
  </si>
  <si>
    <t>Total des revenus e mon conjoint par année</t>
  </si>
  <si>
    <t>TOTAL DES CHARGES DU FOYER PAR ANNEE</t>
  </si>
  <si>
    <t>TOTAL DES RESSOURCES DU FOYER PAR ANNEE</t>
  </si>
  <si>
    <t>RESSOURCES - CHARGES</t>
  </si>
  <si>
    <t>SOLDE RESSOURCES / CHARGES EN %</t>
  </si>
  <si>
    <t>DIAGNOSTIC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</si>
</sst>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omic Sans MS Bold"/>
    </font>
    <font>
      <sz val="12"/>
      <color theme="0"/>
      <name val="Comic Sans MS Bold"/>
    </font>
    <font>
      <sz val="14"/>
      <color theme="1"/>
      <name val="Comic Sans MS Bold"/>
    </font>
    <font>
      <sz val="14"/>
      <color rgb="FFFF0000"/>
      <name val="Comic Sans MS Bold"/>
    </font>
    <font>
      <sz val="12"/>
      <color rgb="FFFF0000"/>
      <name val="Comic Sans MS Bold"/>
    </font>
    <font>
      <sz val="12"/>
      <color theme="4"/>
      <name val="Comic Sans MS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9F9F8"/>
        <bgColor indexed="64"/>
      </patternFill>
    </fill>
    <fill>
      <patternFill patternType="solid">
        <fgColor rgb="FFFCF6F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14" fontId="2" fillId="0" borderId="0" xfId="0" applyNumberFormat="1" applyFont="1"/>
    <xf numFmtId="1" fontId="2" fillId="0" borderId="0" xfId="0" applyNumberFormat="1" applyFont="1"/>
    <xf numFmtId="0" fontId="2" fillId="2" borderId="0" xfId="0" applyFont="1" applyFill="1"/>
    <xf numFmtId="0" fontId="2" fillId="0" borderId="0" xfId="0" applyFont="1" applyAlignment="1">
      <alignment wrapText="1"/>
    </xf>
    <xf numFmtId="0" fontId="3" fillId="0" borderId="3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/>
    <xf numFmtId="0" fontId="5" fillId="0" borderId="0" xfId="0" applyFont="1" applyAlignment="1">
      <alignment horizontal="center" vertical="center"/>
    </xf>
    <xf numFmtId="164" fontId="2" fillId="0" borderId="0" xfId="0" applyNumberFormat="1" applyFont="1"/>
    <xf numFmtId="0" fontId="6" fillId="0" borderId="0" xfId="0" applyFont="1"/>
    <xf numFmtId="164" fontId="7" fillId="5" borderId="12" xfId="0" applyNumberFormat="1" applyFont="1" applyFill="1" applyBorder="1"/>
    <xf numFmtId="0" fontId="5" fillId="0" borderId="2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2" fillId="3" borderId="30" xfId="0" applyFont="1" applyFill="1" applyBorder="1"/>
    <xf numFmtId="164" fontId="7" fillId="5" borderId="25" xfId="0" applyNumberFormat="1" applyFont="1" applyFill="1" applyBorder="1"/>
    <xf numFmtId="164" fontId="7" fillId="5" borderId="2" xfId="0" applyNumberFormat="1" applyFont="1" applyFill="1" applyBorder="1"/>
    <xf numFmtId="1" fontId="2" fillId="0" borderId="27" xfId="0" applyNumberFormat="1" applyFont="1" applyBorder="1"/>
    <xf numFmtId="0" fontId="5" fillId="0" borderId="20" xfId="0" applyFont="1" applyBorder="1" applyAlignment="1">
      <alignment horizontal="center" vertical="center"/>
    </xf>
    <xf numFmtId="0" fontId="2" fillId="0" borderId="15" xfId="0" applyFont="1" applyBorder="1"/>
    <xf numFmtId="164" fontId="7" fillId="5" borderId="22" xfId="0" applyNumberFormat="1" applyFont="1" applyFill="1" applyBorder="1"/>
    <xf numFmtId="164" fontId="7" fillId="5" borderId="20" xfId="0" applyNumberFormat="1" applyFont="1" applyFill="1" applyBorder="1"/>
    <xf numFmtId="164" fontId="7" fillId="5" borderId="19" xfId="0" applyNumberFormat="1" applyFont="1" applyFill="1" applyBorder="1"/>
    <xf numFmtId="0" fontId="2" fillId="3" borderId="23" xfId="0" applyFont="1" applyFill="1" applyBorder="1"/>
    <xf numFmtId="164" fontId="7" fillId="5" borderId="49" xfId="0" applyNumberFormat="1" applyFont="1" applyFill="1" applyBorder="1"/>
    <xf numFmtId="164" fontId="7" fillId="5" borderId="50" xfId="0" applyNumberFormat="1" applyFont="1" applyFill="1" applyBorder="1"/>
    <xf numFmtId="164" fontId="7" fillId="5" borderId="51" xfId="0" applyNumberFormat="1" applyFont="1" applyFill="1" applyBorder="1"/>
    <xf numFmtId="164" fontId="7" fillId="5" borderId="32" xfId="0" applyNumberFormat="1" applyFont="1" applyFill="1" applyBorder="1"/>
    <xf numFmtId="164" fontId="7" fillId="5" borderId="52" xfId="0" applyNumberFormat="1" applyFont="1" applyFill="1" applyBorder="1"/>
    <xf numFmtId="164" fontId="7" fillId="5" borderId="53" xfId="0" applyNumberFormat="1" applyFont="1" applyFill="1" applyBorder="1"/>
    <xf numFmtId="0" fontId="2" fillId="0" borderId="3" xfId="0" applyFont="1" applyBorder="1" applyAlignment="1">
      <alignment wrapText="1"/>
    </xf>
    <xf numFmtId="0" fontId="2" fillId="0" borderId="49" xfId="0" applyFont="1" applyBorder="1"/>
    <xf numFmtId="0" fontId="2" fillId="0" borderId="54" xfId="0" applyFont="1" applyBorder="1"/>
    <xf numFmtId="164" fontId="2" fillId="3" borderId="37" xfId="0" applyNumberFormat="1" applyFont="1" applyFill="1" applyBorder="1" applyProtection="1">
      <protection locked="0"/>
    </xf>
    <xf numFmtId="164" fontId="2" fillId="3" borderId="40" xfId="0" applyNumberFormat="1" applyFont="1" applyFill="1" applyBorder="1" applyProtection="1">
      <protection locked="0"/>
    </xf>
    <xf numFmtId="164" fontId="2" fillId="3" borderId="28" xfId="0" applyNumberFormat="1" applyFont="1" applyFill="1" applyBorder="1" applyProtection="1">
      <protection locked="0"/>
    </xf>
    <xf numFmtId="164" fontId="2" fillId="3" borderId="38" xfId="0" applyNumberFormat="1" applyFont="1" applyFill="1" applyBorder="1" applyProtection="1">
      <protection locked="0"/>
    </xf>
    <xf numFmtId="164" fontId="2" fillId="3" borderId="42" xfId="0" applyNumberFormat="1" applyFont="1" applyFill="1" applyBorder="1" applyProtection="1">
      <protection locked="0"/>
    </xf>
    <xf numFmtId="164" fontId="2" fillId="3" borderId="39" xfId="0" applyNumberFormat="1" applyFont="1" applyFill="1" applyBorder="1" applyProtection="1">
      <protection locked="0"/>
    </xf>
    <xf numFmtId="164" fontId="2" fillId="3" borderId="36" xfId="0" applyNumberFormat="1" applyFont="1" applyFill="1" applyBorder="1" applyProtection="1">
      <protection locked="0"/>
    </xf>
    <xf numFmtId="164" fontId="2" fillId="3" borderId="43" xfId="0" applyNumberFormat="1" applyFont="1" applyFill="1" applyBorder="1" applyProtection="1">
      <protection locked="0"/>
    </xf>
    <xf numFmtId="164" fontId="2" fillId="0" borderId="33" xfId="0" applyNumberFormat="1" applyFont="1" applyBorder="1" applyProtection="1">
      <protection locked="0"/>
    </xf>
    <xf numFmtId="164" fontId="2" fillId="0" borderId="41" xfId="0" applyNumberFormat="1" applyFont="1" applyBorder="1" applyProtection="1">
      <protection locked="0"/>
    </xf>
    <xf numFmtId="164" fontId="2" fillId="0" borderId="28" xfId="0" applyNumberFormat="1" applyFont="1" applyBorder="1" applyProtection="1">
      <protection locked="0"/>
    </xf>
    <xf numFmtId="164" fontId="2" fillId="0" borderId="14" xfId="0" applyNumberFormat="1" applyFont="1" applyBorder="1" applyProtection="1">
      <protection locked="0"/>
    </xf>
    <xf numFmtId="164" fontId="2" fillId="3" borderId="33" xfId="0" applyNumberFormat="1" applyFont="1" applyFill="1" applyBorder="1" applyProtection="1">
      <protection locked="0"/>
    </xf>
    <xf numFmtId="164" fontId="2" fillId="3" borderId="41" xfId="0" applyNumberFormat="1" applyFont="1" applyFill="1" applyBorder="1" applyProtection="1">
      <protection locked="0"/>
    </xf>
    <xf numFmtId="164" fontId="2" fillId="3" borderId="44" xfId="0" applyNumberFormat="1" applyFont="1" applyFill="1" applyBorder="1" applyProtection="1">
      <protection locked="0"/>
    </xf>
    <xf numFmtId="164" fontId="2" fillId="0" borderId="44" xfId="0" applyNumberFormat="1" applyFont="1" applyBorder="1" applyProtection="1">
      <protection locked="0"/>
    </xf>
    <xf numFmtId="164" fontId="2" fillId="0" borderId="29" xfId="0" applyNumberFormat="1" applyFont="1" applyBorder="1" applyProtection="1">
      <protection locked="0"/>
    </xf>
    <xf numFmtId="164" fontId="2" fillId="3" borderId="15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164" fontId="2" fillId="3" borderId="46" xfId="0" applyNumberFormat="1" applyFont="1" applyFill="1" applyBorder="1" applyProtection="1">
      <protection locked="0"/>
    </xf>
    <xf numFmtId="9" fontId="7" fillId="6" borderId="12" xfId="1" applyFont="1" applyFill="1" applyBorder="1"/>
    <xf numFmtId="9" fontId="7" fillId="6" borderId="13" xfId="1" applyFont="1" applyFill="1" applyBorder="1"/>
    <xf numFmtId="164" fontId="7" fillId="6" borderId="2" xfId="0" applyNumberFormat="1" applyFont="1" applyFill="1" applyBorder="1"/>
    <xf numFmtId="164" fontId="7" fillId="6" borderId="34" xfId="0" applyNumberFormat="1" applyFont="1" applyFill="1" applyBorder="1"/>
    <xf numFmtId="164" fontId="7" fillId="6" borderId="26" xfId="0" applyNumberFormat="1" applyFont="1" applyFill="1" applyBorder="1"/>
    <xf numFmtId="164" fontId="7" fillId="6" borderId="24" xfId="0" applyNumberFormat="1" applyFont="1" applyFill="1" applyBorder="1"/>
    <xf numFmtId="0" fontId="6" fillId="0" borderId="12" xfId="0" applyFont="1" applyBorder="1"/>
    <xf numFmtId="0" fontId="6" fillId="0" borderId="13" xfId="0" applyFont="1" applyBorder="1"/>
    <xf numFmtId="0" fontId="2" fillId="7" borderId="24" xfId="0" applyFont="1" applyFill="1" applyBorder="1" applyAlignment="1">
      <alignment horizontal="right" wrapText="1"/>
    </xf>
    <xf numFmtId="1" fontId="2" fillId="7" borderId="29" xfId="0" applyNumberFormat="1" applyFont="1" applyFill="1" applyBorder="1"/>
    <xf numFmtId="1" fontId="2" fillId="7" borderId="34" xfId="0" applyNumberFormat="1" applyFont="1" applyFill="1" applyBorder="1"/>
    <xf numFmtId="0" fontId="2" fillId="7" borderId="30" xfId="0" applyFont="1" applyFill="1" applyBorder="1"/>
    <xf numFmtId="164" fontId="2" fillId="7" borderId="33" xfId="0" applyNumberFormat="1" applyFont="1" applyFill="1" applyBorder="1" applyProtection="1">
      <protection locked="0"/>
    </xf>
    <xf numFmtId="164" fontId="2" fillId="7" borderId="41" xfId="0" applyNumberFormat="1" applyFont="1" applyFill="1" applyBorder="1" applyProtection="1">
      <protection locked="0"/>
    </xf>
    <xf numFmtId="164" fontId="2" fillId="7" borderId="46" xfId="0" applyNumberFormat="1" applyFont="1" applyFill="1" applyBorder="1" applyProtection="1">
      <protection locked="0"/>
    </xf>
    <xf numFmtId="0" fontId="2" fillId="7" borderId="31" xfId="0" applyFont="1" applyFill="1" applyBorder="1"/>
    <xf numFmtId="164" fontId="2" fillId="7" borderId="29" xfId="0" applyNumberFormat="1" applyFont="1" applyFill="1" applyBorder="1" applyProtection="1">
      <protection locked="0"/>
    </xf>
    <xf numFmtId="164" fontId="2" fillId="7" borderId="45" xfId="0" applyNumberFormat="1" applyFont="1" applyFill="1" applyBorder="1" applyProtection="1">
      <protection locked="0"/>
    </xf>
    <xf numFmtId="164" fontId="2" fillId="7" borderId="47" xfId="0" applyNumberFormat="1" applyFont="1" applyFill="1" applyBorder="1" applyProtection="1">
      <protection locked="0"/>
    </xf>
    <xf numFmtId="0" fontId="7" fillId="7" borderId="11" xfId="0" applyFont="1" applyFill="1" applyBorder="1"/>
    <xf numFmtId="164" fontId="7" fillId="7" borderId="12" xfId="0" applyNumberFormat="1" applyFont="1" applyFill="1" applyBorder="1"/>
    <xf numFmtId="0" fontId="7" fillId="0" borderId="0" xfId="0" applyFont="1"/>
    <xf numFmtId="0" fontId="2" fillId="8" borderId="23" xfId="0" applyFont="1" applyFill="1" applyBorder="1" applyAlignment="1">
      <alignment wrapText="1"/>
    </xf>
    <xf numFmtId="0" fontId="2" fillId="8" borderId="24" xfId="0" applyFont="1" applyFill="1" applyBorder="1" applyAlignment="1">
      <alignment horizontal="right"/>
    </xf>
    <xf numFmtId="0" fontId="2" fillId="8" borderId="29" xfId="0" applyFont="1" applyFill="1" applyBorder="1"/>
    <xf numFmtId="0" fontId="2" fillId="8" borderId="34" xfId="0" applyFont="1" applyFill="1" applyBorder="1"/>
    <xf numFmtId="0" fontId="2" fillId="8" borderId="30" xfId="0" applyFont="1" applyFill="1" applyBorder="1"/>
    <xf numFmtId="164" fontId="2" fillId="8" borderId="33" xfId="0" applyNumberFormat="1" applyFont="1" applyFill="1" applyBorder="1" applyProtection="1">
      <protection locked="0"/>
    </xf>
    <xf numFmtId="164" fontId="2" fillId="8" borderId="41" xfId="0" applyNumberFormat="1" applyFont="1" applyFill="1" applyBorder="1" applyProtection="1">
      <protection locked="0"/>
    </xf>
    <xf numFmtId="0" fontId="2" fillId="8" borderId="31" xfId="0" applyFont="1" applyFill="1" applyBorder="1"/>
    <xf numFmtId="164" fontId="2" fillId="8" borderId="29" xfId="0" applyNumberFormat="1" applyFont="1" applyFill="1" applyBorder="1" applyProtection="1">
      <protection locked="0"/>
    </xf>
    <xf numFmtId="164" fontId="2" fillId="8" borderId="45" xfId="0" applyNumberFormat="1" applyFont="1" applyFill="1" applyBorder="1" applyProtection="1">
      <protection locked="0"/>
    </xf>
    <xf numFmtId="0" fontId="2" fillId="8" borderId="11" xfId="0" applyFont="1" applyFill="1" applyBorder="1"/>
    <xf numFmtId="164" fontId="2" fillId="8" borderId="12" xfId="0" applyNumberFormat="1" applyFont="1" applyFill="1" applyBorder="1"/>
    <xf numFmtId="0" fontId="2" fillId="7" borderId="23" xfId="0" applyFont="1" applyFill="1" applyBorder="1" applyAlignment="1">
      <alignment wrapText="1"/>
    </xf>
    <xf numFmtId="0" fontId="4" fillId="0" borderId="6" xfId="0" applyFont="1" applyBorder="1"/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4" fontId="3" fillId="0" borderId="4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2" fillId="4" borderId="19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2" fillId="4" borderId="21" xfId="0" applyFont="1" applyFill="1" applyBorder="1" applyAlignment="1">
      <alignment wrapText="1"/>
    </xf>
    <xf numFmtId="0" fontId="2" fillId="0" borderId="6" xfId="0" applyFont="1" applyBorder="1"/>
    <xf numFmtId="0" fontId="2" fillId="0" borderId="30" xfId="0" applyFont="1" applyBorder="1"/>
    <xf numFmtId="14" fontId="2" fillId="0" borderId="7" xfId="0" applyNumberFormat="1" applyFont="1" applyBorder="1" applyAlignment="1">
      <alignment horizontal="center"/>
    </xf>
    <xf numFmtId="14" fontId="2" fillId="8" borderId="1" xfId="0" applyNumberFormat="1" applyFont="1" applyFill="1" applyBorder="1" applyAlignment="1" applyProtection="1">
      <alignment horizontal="center"/>
      <protection locked="0"/>
    </xf>
    <xf numFmtId="14" fontId="2" fillId="8" borderId="7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Border="1" applyAlignment="1">
      <alignment horizont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3" borderId="6" xfId="0" applyFont="1" applyFill="1" applyBorder="1"/>
    <xf numFmtId="0" fontId="2" fillId="3" borderId="30" xfId="0" applyFont="1" applyFill="1" applyBorder="1"/>
    <xf numFmtId="0" fontId="2" fillId="0" borderId="17" xfId="0" applyFont="1" applyBorder="1"/>
    <xf numFmtId="0" fontId="2" fillId="0" borderId="31" xfId="0" applyFont="1" applyBorder="1"/>
    <xf numFmtId="0" fontId="2" fillId="4" borderId="19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0" fontId="7" fillId="5" borderId="11" xfId="0" applyFont="1" applyFill="1" applyBorder="1"/>
    <xf numFmtId="0" fontId="7" fillId="5" borderId="22" xfId="0" applyFont="1" applyFill="1" applyBorder="1"/>
    <xf numFmtId="0" fontId="2" fillId="0" borderId="6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3" borderId="35" xfId="0" applyFont="1" applyFill="1" applyBorder="1"/>
    <xf numFmtId="0" fontId="2" fillId="3" borderId="36" xfId="0" applyFont="1" applyFill="1" applyBorder="1"/>
    <xf numFmtId="164" fontId="7" fillId="5" borderId="48" xfId="0" applyNumberFormat="1" applyFont="1" applyFill="1" applyBorder="1" applyAlignment="1">
      <alignment wrapText="1"/>
    </xf>
    <xf numFmtId="164" fontId="7" fillId="5" borderId="49" xfId="0" applyNumberFormat="1" applyFont="1" applyFill="1" applyBorder="1" applyAlignment="1">
      <alignment wrapText="1"/>
    </xf>
    <xf numFmtId="0" fontId="7" fillId="6" borderId="8" xfId="0" applyFont="1" applyFill="1" applyBorder="1" applyAlignment="1">
      <alignment wrapText="1"/>
    </xf>
    <xf numFmtId="0" fontId="7" fillId="6" borderId="24" xfId="0" applyFont="1" applyFill="1" applyBorder="1" applyAlignment="1">
      <alignment wrapText="1"/>
    </xf>
    <xf numFmtId="0" fontId="7" fillId="6" borderId="11" xfId="0" applyFont="1" applyFill="1" applyBorder="1" applyAlignment="1">
      <alignment wrapText="1"/>
    </xf>
    <xf numFmtId="0" fontId="7" fillId="6" borderId="12" xfId="0" applyFont="1" applyFill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u val="none"/>
        <color rgb="FFE0F7E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CF6F1"/>
      <color rgb="FFE9F9F8"/>
      <color rgb="FFE0F7E0"/>
      <color rgb="FFDDE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C3D7-6BD0-6141-BFF8-18638F0AFBD4}">
  <dimension ref="A1:AE51"/>
  <sheetViews>
    <sheetView tabSelected="1" zoomScale="110" zoomScaleNormal="11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42" sqref="E42"/>
    </sheetView>
  </sheetViews>
  <sheetFormatPr baseColWidth="10" defaultColWidth="20.5" defaultRowHeight="18"/>
  <cols>
    <col min="1" max="1" width="9.1640625" style="5" customWidth="1"/>
    <col min="2" max="2" width="46.5" style="1" customWidth="1"/>
    <col min="3" max="30" width="16.6640625" style="1" customWidth="1"/>
    <col min="31" max="41" width="7.1640625" style="1" customWidth="1"/>
    <col min="42" max="16384" width="20.5" style="1"/>
  </cols>
  <sheetData>
    <row r="1" spans="1:31" ht="7" customHeight="1">
      <c r="B1" s="6" t="s">
        <v>0</v>
      </c>
      <c r="C1" s="101">
        <f ca="1">TODAY()</f>
        <v>45574</v>
      </c>
      <c r="D1" s="101"/>
      <c r="E1" s="95">
        <f ca="1">C1</f>
        <v>45574</v>
      </c>
      <c r="F1" s="96"/>
    </row>
    <row r="2" spans="1:31">
      <c r="B2" s="7"/>
      <c r="C2" s="102" t="s">
        <v>11</v>
      </c>
      <c r="D2" s="102"/>
      <c r="E2" s="102" t="s">
        <v>12</v>
      </c>
      <c r="F2" s="108"/>
    </row>
    <row r="3" spans="1:31" ht="21">
      <c r="B3" s="94" t="s">
        <v>13</v>
      </c>
      <c r="C3" s="99">
        <v>25734</v>
      </c>
      <c r="D3" s="99"/>
      <c r="E3" s="109">
        <v>26337</v>
      </c>
      <c r="F3" s="110"/>
      <c r="R3" s="4"/>
    </row>
    <row r="4" spans="1:31" ht="21">
      <c r="B4" s="94" t="s">
        <v>14</v>
      </c>
      <c r="C4" s="99">
        <v>48245</v>
      </c>
      <c r="D4" s="99"/>
      <c r="E4" s="109">
        <v>50526</v>
      </c>
      <c r="F4" s="110"/>
    </row>
    <row r="5" spans="1:31">
      <c r="B5" s="8" t="s">
        <v>15</v>
      </c>
      <c r="C5" s="100">
        <f>DATEDIF(C3,C4,"Y")</f>
        <v>61</v>
      </c>
      <c r="D5" s="100"/>
      <c r="E5" s="100">
        <f>DATEDIF(E3,E4,"Y")</f>
        <v>66</v>
      </c>
      <c r="F5" s="111"/>
      <c r="T5" s="2"/>
    </row>
    <row r="6" spans="1:31" ht="19" thickBot="1">
      <c r="B6" s="9" t="s">
        <v>22</v>
      </c>
      <c r="C6" s="114">
        <f ca="1">DATEDIF(C1,C4,"Y")</f>
        <v>7</v>
      </c>
      <c r="D6" s="114"/>
      <c r="E6" s="114">
        <f ca="1">DATEDIF(E1,E4,"Y")</f>
        <v>13</v>
      </c>
      <c r="F6" s="115"/>
    </row>
    <row r="7" spans="1:31" ht="19" thickBot="1">
      <c r="C7" s="3"/>
      <c r="D7" s="3"/>
      <c r="E7" s="3"/>
    </row>
    <row r="8" spans="1:31" s="13" customFormat="1" ht="18" customHeight="1" thickBot="1">
      <c r="A8" s="116" t="s">
        <v>1</v>
      </c>
      <c r="B8" s="117"/>
      <c r="C8" s="17">
        <f ca="1">YEAR($C$1)</f>
        <v>2024</v>
      </c>
      <c r="D8" s="17">
        <f ca="1">(C8+1)</f>
        <v>2025</v>
      </c>
      <c r="E8" s="17">
        <f t="shared" ref="E8" ca="1" si="0">(D8+1)</f>
        <v>2026</v>
      </c>
      <c r="F8" s="17">
        <f t="shared" ref="F8" ca="1" si="1">(E8+1)</f>
        <v>2027</v>
      </c>
      <c r="G8" s="17">
        <f t="shared" ref="G8" ca="1" si="2">(F8+1)</f>
        <v>2028</v>
      </c>
      <c r="H8" s="17">
        <f t="shared" ref="H8" ca="1" si="3">(G8+1)</f>
        <v>2029</v>
      </c>
      <c r="I8" s="17">
        <f t="shared" ref="I8" ca="1" si="4">(H8+1)</f>
        <v>2030</v>
      </c>
      <c r="J8" s="17">
        <f ca="1">(I8+1)</f>
        <v>2031</v>
      </c>
      <c r="K8" s="17">
        <f t="shared" ref="K8" ca="1" si="5">(J8+1)</f>
        <v>2032</v>
      </c>
      <c r="L8" s="17">
        <f t="shared" ref="L8" ca="1" si="6">(K8+1)</f>
        <v>2033</v>
      </c>
      <c r="M8" s="17">
        <f t="shared" ref="M8" ca="1" si="7">(L8+1)</f>
        <v>2034</v>
      </c>
      <c r="N8" s="17">
        <f t="shared" ref="N8" ca="1" si="8">(M8+1)</f>
        <v>2035</v>
      </c>
      <c r="O8" s="17">
        <f t="shared" ref="O8" ca="1" si="9">(N8+1)</f>
        <v>2036</v>
      </c>
      <c r="P8" s="17">
        <f t="shared" ref="P8" ca="1" si="10">(O8+1)</f>
        <v>2037</v>
      </c>
      <c r="Q8" s="17">
        <f ca="1">(P8+1)</f>
        <v>2038</v>
      </c>
      <c r="R8" s="17">
        <f t="shared" ref="R8" ca="1" si="11">(Q8+1)</f>
        <v>2039</v>
      </c>
      <c r="S8" s="17">
        <f t="shared" ref="S8" ca="1" si="12">(R8+1)</f>
        <v>2040</v>
      </c>
      <c r="T8" s="17">
        <f t="shared" ref="T8" ca="1" si="13">(S8+1)</f>
        <v>2041</v>
      </c>
      <c r="U8" s="17">
        <f t="shared" ref="U8" ca="1" si="14">(T8+1)</f>
        <v>2042</v>
      </c>
      <c r="V8" s="17">
        <f t="shared" ref="V8" ca="1" si="15">(U8+1)</f>
        <v>2043</v>
      </c>
      <c r="W8" s="17">
        <f t="shared" ref="W8" ca="1" si="16">(V8+1)</f>
        <v>2044</v>
      </c>
      <c r="X8" s="17">
        <f t="shared" ref="X8" ca="1" si="17">(W8+1)</f>
        <v>2045</v>
      </c>
      <c r="Y8" s="17">
        <f t="shared" ref="Y8" ca="1" si="18">(X8+1)</f>
        <v>2046</v>
      </c>
      <c r="Z8" s="17">
        <f ca="1">(Y8+1)</f>
        <v>2047</v>
      </c>
      <c r="AA8" s="24">
        <f t="shared" ref="AA8" ca="1" si="19">(Z8+1)</f>
        <v>2048</v>
      </c>
      <c r="AB8" s="17">
        <f t="shared" ref="AB8" ca="1" si="20">(AA8+1)</f>
        <v>2049</v>
      </c>
      <c r="AC8" s="24">
        <f t="shared" ref="AC8" ca="1" si="21">(AB8+1)</f>
        <v>2050</v>
      </c>
      <c r="AD8" s="17">
        <f t="shared" ref="AD8" ca="1" si="22">(AC8+1)</f>
        <v>2051</v>
      </c>
    </row>
    <row r="9" spans="1:31" ht="5" customHeight="1" thickBot="1">
      <c r="A9" s="1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B9" s="18"/>
      <c r="AD9" s="18"/>
    </row>
    <row r="10" spans="1:31" ht="18" customHeight="1">
      <c r="A10" s="97" t="s">
        <v>11</v>
      </c>
      <c r="B10" s="93" t="s">
        <v>16</v>
      </c>
      <c r="C10" s="19" t="str">
        <f ca="1">IF(C11&lt;($C$5+1),"A","R")</f>
        <v>A</v>
      </c>
      <c r="D10" s="19" t="str">
        <f t="shared" ref="D10:AB10" ca="1" si="23">IF(D11&lt;($C$5+1),"A","R")</f>
        <v>A</v>
      </c>
      <c r="E10" s="19" t="str">
        <f t="shared" ca="1" si="23"/>
        <v>A</v>
      </c>
      <c r="F10" s="19" t="str">
        <f t="shared" ca="1" si="23"/>
        <v>A</v>
      </c>
      <c r="G10" s="19" t="str">
        <f t="shared" ca="1" si="23"/>
        <v>A</v>
      </c>
      <c r="H10" s="19" t="str">
        <f t="shared" ca="1" si="23"/>
        <v>A</v>
      </c>
      <c r="I10" s="19" t="str">
        <f t="shared" ca="1" si="23"/>
        <v>A</v>
      </c>
      <c r="J10" s="19" t="str">
        <f t="shared" ca="1" si="23"/>
        <v>A</v>
      </c>
      <c r="K10" s="19" t="str">
        <f t="shared" ca="1" si="23"/>
        <v>R</v>
      </c>
      <c r="L10" s="19" t="str">
        <f t="shared" ca="1" si="23"/>
        <v>R</v>
      </c>
      <c r="M10" s="19" t="str">
        <f t="shared" ca="1" si="23"/>
        <v>R</v>
      </c>
      <c r="N10" s="19" t="str">
        <f t="shared" ca="1" si="23"/>
        <v>R</v>
      </c>
      <c r="O10" s="19" t="str">
        <f t="shared" ca="1" si="23"/>
        <v>R</v>
      </c>
      <c r="P10" s="19" t="str">
        <f t="shared" ca="1" si="23"/>
        <v>R</v>
      </c>
      <c r="Q10" s="19" t="str">
        <f t="shared" ca="1" si="23"/>
        <v>R</v>
      </c>
      <c r="R10" s="19" t="str">
        <f t="shared" ca="1" si="23"/>
        <v>R</v>
      </c>
      <c r="S10" s="19" t="str">
        <f t="shared" ca="1" si="23"/>
        <v>R</v>
      </c>
      <c r="T10" s="19" t="str">
        <f t="shared" ca="1" si="23"/>
        <v>R</v>
      </c>
      <c r="U10" s="19" t="str">
        <f t="shared" ca="1" si="23"/>
        <v>R</v>
      </c>
      <c r="V10" s="19" t="str">
        <f t="shared" ca="1" si="23"/>
        <v>R</v>
      </c>
      <c r="W10" s="19" t="str">
        <f t="shared" ca="1" si="23"/>
        <v>R</v>
      </c>
      <c r="X10" s="19" t="str">
        <f t="shared" ca="1" si="23"/>
        <v>R</v>
      </c>
      <c r="Y10" s="19" t="str">
        <f t="shared" ca="1" si="23"/>
        <v>R</v>
      </c>
      <c r="Z10" s="19" t="str">
        <f t="shared" ca="1" si="23"/>
        <v>R</v>
      </c>
      <c r="AA10" s="25" t="str">
        <f t="shared" ca="1" si="23"/>
        <v>R</v>
      </c>
      <c r="AB10" s="19" t="str">
        <f t="shared" ca="1" si="23"/>
        <v>R</v>
      </c>
      <c r="AC10" s="25" t="str">
        <f t="shared" ref="AC10" ca="1" si="24">IF(AC11&lt;($C$5+1),"A","R")</f>
        <v>R</v>
      </c>
      <c r="AD10" s="19" t="str">
        <f t="shared" ref="AD10" ca="1" si="25">IF(AD11&lt;($C$5+1),"A","R")</f>
        <v>R</v>
      </c>
    </row>
    <row r="11" spans="1:31" ht="20" thickBot="1">
      <c r="A11" s="98"/>
      <c r="B11" s="67" t="s">
        <v>17</v>
      </c>
      <c r="C11" s="68">
        <f ca="1">IF(ISBLANK(C3),"",DATEDIF(C3,TODAY(),"y"))</f>
        <v>54</v>
      </c>
      <c r="D11" s="68">
        <f ca="1">IF(ISBLANK(C11)," ",C11+1)</f>
        <v>55</v>
      </c>
      <c r="E11" s="68">
        <f t="shared" ref="E11:AB11" ca="1" si="26">IF(ISBLANK(D11),"",D11+1)</f>
        <v>56</v>
      </c>
      <c r="F11" s="68">
        <f t="shared" ca="1" si="26"/>
        <v>57</v>
      </c>
      <c r="G11" s="68">
        <f t="shared" ca="1" si="26"/>
        <v>58</v>
      </c>
      <c r="H11" s="68">
        <f t="shared" ca="1" si="26"/>
        <v>59</v>
      </c>
      <c r="I11" s="68">
        <f t="shared" ca="1" si="26"/>
        <v>60</v>
      </c>
      <c r="J11" s="68">
        <f t="shared" ca="1" si="26"/>
        <v>61</v>
      </c>
      <c r="K11" s="68">
        <f t="shared" ca="1" si="26"/>
        <v>62</v>
      </c>
      <c r="L11" s="68">
        <f t="shared" ca="1" si="26"/>
        <v>63</v>
      </c>
      <c r="M11" s="68">
        <f t="shared" ca="1" si="26"/>
        <v>64</v>
      </c>
      <c r="N11" s="68">
        <f t="shared" ca="1" si="26"/>
        <v>65</v>
      </c>
      <c r="O11" s="68">
        <f t="shared" ca="1" si="26"/>
        <v>66</v>
      </c>
      <c r="P11" s="68">
        <f t="shared" ca="1" si="26"/>
        <v>67</v>
      </c>
      <c r="Q11" s="68">
        <f t="shared" ca="1" si="26"/>
        <v>68</v>
      </c>
      <c r="R11" s="68">
        <f t="shared" ca="1" si="26"/>
        <v>69</v>
      </c>
      <c r="S11" s="68">
        <f t="shared" ca="1" si="26"/>
        <v>70</v>
      </c>
      <c r="T11" s="68">
        <f t="shared" ca="1" si="26"/>
        <v>71</v>
      </c>
      <c r="U11" s="68">
        <f t="shared" ca="1" si="26"/>
        <v>72</v>
      </c>
      <c r="V11" s="68">
        <f t="shared" ca="1" si="26"/>
        <v>73</v>
      </c>
      <c r="W11" s="68">
        <f t="shared" ca="1" si="26"/>
        <v>74</v>
      </c>
      <c r="X11" s="68">
        <f t="shared" ca="1" si="26"/>
        <v>75</v>
      </c>
      <c r="Y11" s="68">
        <f t="shared" ca="1" si="26"/>
        <v>76</v>
      </c>
      <c r="Z11" s="68">
        <f t="shared" ca="1" si="26"/>
        <v>77</v>
      </c>
      <c r="AA11" s="69">
        <f t="shared" ca="1" si="26"/>
        <v>78</v>
      </c>
      <c r="AB11" s="68">
        <f t="shared" ca="1" si="26"/>
        <v>79</v>
      </c>
      <c r="AC11" s="69">
        <f t="shared" ref="AC11:AD11" ca="1" si="27">IF(ISBLANK(AB11),"",AB11+1)</f>
        <v>80</v>
      </c>
      <c r="AD11" s="68">
        <f t="shared" ca="1" si="27"/>
        <v>81</v>
      </c>
    </row>
    <row r="12" spans="1:31" ht="6" customHeight="1" thickBot="1">
      <c r="A12" s="11"/>
      <c r="B12" s="5"/>
      <c r="C12" s="18"/>
      <c r="D12" s="18"/>
      <c r="E12" s="18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18"/>
      <c r="R12" s="18"/>
      <c r="S12" s="18"/>
      <c r="T12" s="23"/>
      <c r="U12" s="23"/>
      <c r="V12" s="23"/>
      <c r="W12" s="23"/>
      <c r="X12" s="23"/>
      <c r="Y12" s="23"/>
      <c r="Z12" s="23"/>
      <c r="AA12" s="3"/>
      <c r="AB12" s="23"/>
      <c r="AC12" s="3"/>
      <c r="AD12" s="23"/>
      <c r="AE12" s="3"/>
    </row>
    <row r="13" spans="1:31" ht="18" customHeight="1">
      <c r="A13" s="112" t="s">
        <v>12</v>
      </c>
      <c r="B13" s="81" t="s">
        <v>16</v>
      </c>
      <c r="C13" s="19" t="str">
        <f ca="1">IF(C14&lt;($E$5+1),"A","R")</f>
        <v>A</v>
      </c>
      <c r="D13" s="19" t="str">
        <f t="shared" ref="D13:AB13" ca="1" si="28">IF(D14&lt;($E$5+1),"A","R")</f>
        <v>A</v>
      </c>
      <c r="E13" s="19" t="str">
        <f t="shared" ca="1" si="28"/>
        <v>A</v>
      </c>
      <c r="F13" s="19" t="str">
        <f t="shared" ca="1" si="28"/>
        <v>A</v>
      </c>
      <c r="G13" s="19" t="str">
        <f t="shared" ca="1" si="28"/>
        <v>A</v>
      </c>
      <c r="H13" s="19" t="str">
        <f t="shared" ca="1" si="28"/>
        <v>A</v>
      </c>
      <c r="I13" s="19" t="str">
        <f t="shared" ca="1" si="28"/>
        <v>A</v>
      </c>
      <c r="J13" s="19" t="str">
        <f t="shared" ca="1" si="28"/>
        <v>A</v>
      </c>
      <c r="K13" s="19" t="str">
        <f t="shared" ca="1" si="28"/>
        <v>A</v>
      </c>
      <c r="L13" s="19" t="str">
        <f t="shared" ca="1" si="28"/>
        <v>A</v>
      </c>
      <c r="M13" s="19" t="str">
        <f t="shared" ca="1" si="28"/>
        <v>A</v>
      </c>
      <c r="N13" s="19" t="str">
        <f t="shared" ca="1" si="28"/>
        <v>A</v>
      </c>
      <c r="O13" s="19" t="str">
        <f t="shared" ca="1" si="28"/>
        <v>A</v>
      </c>
      <c r="P13" s="19" t="str">
        <f t="shared" ca="1" si="28"/>
        <v>A</v>
      </c>
      <c r="Q13" s="19" t="str">
        <f t="shared" ca="1" si="28"/>
        <v>A</v>
      </c>
      <c r="R13" s="19" t="str">
        <f t="shared" ca="1" si="28"/>
        <v>R</v>
      </c>
      <c r="S13" s="19" t="str">
        <f t="shared" ca="1" si="28"/>
        <v>R</v>
      </c>
      <c r="T13" s="19" t="str">
        <f t="shared" ca="1" si="28"/>
        <v>R</v>
      </c>
      <c r="U13" s="19" t="str">
        <f t="shared" ca="1" si="28"/>
        <v>R</v>
      </c>
      <c r="V13" s="19" t="str">
        <f t="shared" ca="1" si="28"/>
        <v>R</v>
      </c>
      <c r="W13" s="19" t="str">
        <f t="shared" ca="1" si="28"/>
        <v>R</v>
      </c>
      <c r="X13" s="19" t="str">
        <f t="shared" ca="1" si="28"/>
        <v>R</v>
      </c>
      <c r="Y13" s="19" t="str">
        <f t="shared" ca="1" si="28"/>
        <v>R</v>
      </c>
      <c r="Z13" s="19" t="str">
        <f t="shared" ca="1" si="28"/>
        <v>R</v>
      </c>
      <c r="AA13" s="25" t="str">
        <f t="shared" ca="1" si="28"/>
        <v>R</v>
      </c>
      <c r="AB13" s="19" t="str">
        <f t="shared" ca="1" si="28"/>
        <v>R</v>
      </c>
      <c r="AC13" s="25" t="str">
        <f t="shared" ref="AC13" ca="1" si="29">IF(AC14&lt;($E$5+1),"A","R")</f>
        <v>R</v>
      </c>
      <c r="AD13" s="19" t="str">
        <f t="shared" ref="AD13" ca="1" si="30">IF(AD14&lt;($E$5+1),"A","R")</f>
        <v>R</v>
      </c>
      <c r="AE13" s="3"/>
    </row>
    <row r="14" spans="1:31" ht="19" thickBot="1">
      <c r="A14" s="113"/>
      <c r="B14" s="82" t="s">
        <v>17</v>
      </c>
      <c r="C14" s="83">
        <f ca="1">IF(ISBLANK(E3),"",DATEDIF(E3,TODAY(),"y"))</f>
        <v>52</v>
      </c>
      <c r="D14" s="83">
        <f ca="1">IF(ISBLANK(C14)," ",C14+1)</f>
        <v>53</v>
      </c>
      <c r="E14" s="83">
        <f t="shared" ref="E14:AD14" ca="1" si="31">IF(ISBLANK(D14)," ",D14+1)</f>
        <v>54</v>
      </c>
      <c r="F14" s="83">
        <f t="shared" ca="1" si="31"/>
        <v>55</v>
      </c>
      <c r="G14" s="83">
        <f t="shared" ca="1" si="31"/>
        <v>56</v>
      </c>
      <c r="H14" s="83">
        <f t="shared" ca="1" si="31"/>
        <v>57</v>
      </c>
      <c r="I14" s="83">
        <f t="shared" ca="1" si="31"/>
        <v>58</v>
      </c>
      <c r="J14" s="83">
        <f t="shared" ca="1" si="31"/>
        <v>59</v>
      </c>
      <c r="K14" s="83">
        <f t="shared" ca="1" si="31"/>
        <v>60</v>
      </c>
      <c r="L14" s="83">
        <f t="shared" ca="1" si="31"/>
        <v>61</v>
      </c>
      <c r="M14" s="83">
        <f t="shared" ca="1" si="31"/>
        <v>62</v>
      </c>
      <c r="N14" s="83">
        <f t="shared" ca="1" si="31"/>
        <v>63</v>
      </c>
      <c r="O14" s="83">
        <f t="shared" ca="1" si="31"/>
        <v>64</v>
      </c>
      <c r="P14" s="83">
        <f t="shared" ca="1" si="31"/>
        <v>65</v>
      </c>
      <c r="Q14" s="83">
        <f t="shared" ca="1" si="31"/>
        <v>66</v>
      </c>
      <c r="R14" s="83">
        <f t="shared" ca="1" si="31"/>
        <v>67</v>
      </c>
      <c r="S14" s="83">
        <f t="shared" ca="1" si="31"/>
        <v>68</v>
      </c>
      <c r="T14" s="83">
        <f t="shared" ca="1" si="31"/>
        <v>69</v>
      </c>
      <c r="U14" s="83">
        <f t="shared" ca="1" si="31"/>
        <v>70</v>
      </c>
      <c r="V14" s="83">
        <f t="shared" ca="1" si="31"/>
        <v>71</v>
      </c>
      <c r="W14" s="83">
        <f t="shared" ca="1" si="31"/>
        <v>72</v>
      </c>
      <c r="X14" s="83">
        <f t="shared" ca="1" si="31"/>
        <v>73</v>
      </c>
      <c r="Y14" s="83">
        <f t="shared" ca="1" si="31"/>
        <v>74</v>
      </c>
      <c r="Z14" s="83">
        <f t="shared" ca="1" si="31"/>
        <v>75</v>
      </c>
      <c r="AA14" s="84">
        <f t="shared" ca="1" si="31"/>
        <v>76</v>
      </c>
      <c r="AB14" s="83">
        <f t="shared" ca="1" si="31"/>
        <v>77</v>
      </c>
      <c r="AC14" s="84">
        <f t="shared" ca="1" si="31"/>
        <v>78</v>
      </c>
      <c r="AD14" s="83">
        <f t="shared" ca="1" si="31"/>
        <v>79</v>
      </c>
      <c r="AE14" s="3"/>
    </row>
    <row r="15" spans="1:31" ht="16" customHeight="1" thickBot="1"/>
    <row r="16" spans="1:31" ht="17" customHeight="1" thickBot="1">
      <c r="A16" s="122" t="s">
        <v>18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4"/>
    </row>
    <row r="17" spans="1:30" ht="19" thickBot="1">
      <c r="A17" s="129" t="s">
        <v>2</v>
      </c>
      <c r="B17" s="130"/>
      <c r="C17" s="39"/>
      <c r="D17" s="39"/>
      <c r="E17" s="39"/>
      <c r="F17" s="40"/>
      <c r="G17" s="41"/>
      <c r="H17" s="40"/>
      <c r="I17" s="41"/>
      <c r="J17" s="40"/>
      <c r="K17" s="41"/>
      <c r="L17" s="40"/>
      <c r="M17" s="41"/>
      <c r="N17" s="40"/>
      <c r="O17" s="41"/>
      <c r="P17" s="42"/>
      <c r="Q17" s="43"/>
      <c r="R17" s="44"/>
      <c r="S17" s="43"/>
      <c r="T17" s="45"/>
      <c r="U17" s="41"/>
      <c r="V17" s="40"/>
      <c r="W17" s="41"/>
      <c r="X17" s="40"/>
      <c r="Y17" s="41"/>
      <c r="Z17" s="40"/>
      <c r="AA17" s="41"/>
      <c r="AB17" s="42"/>
      <c r="AC17" s="46"/>
      <c r="AD17" s="41"/>
    </row>
    <row r="18" spans="1:30">
      <c r="A18" s="127" t="s">
        <v>3</v>
      </c>
      <c r="B18" s="128"/>
      <c r="C18" s="47"/>
      <c r="D18" s="47"/>
      <c r="E18" s="47"/>
      <c r="F18" s="48"/>
      <c r="G18" s="47"/>
      <c r="H18" s="48"/>
      <c r="I18" s="47"/>
      <c r="J18" s="48"/>
      <c r="K18" s="47"/>
      <c r="L18" s="48"/>
      <c r="M18" s="47"/>
      <c r="N18" s="48"/>
      <c r="O18" s="47"/>
      <c r="P18" s="48"/>
      <c r="Q18" s="49"/>
      <c r="R18" s="48"/>
      <c r="S18" s="49"/>
      <c r="T18" s="48"/>
      <c r="U18" s="47"/>
      <c r="V18" s="48"/>
      <c r="W18" s="47"/>
      <c r="X18" s="48"/>
      <c r="Y18" s="47"/>
      <c r="Z18" s="48"/>
      <c r="AA18" s="47"/>
      <c r="AB18" s="48"/>
      <c r="AC18" s="50"/>
      <c r="AD18" s="47"/>
    </row>
    <row r="19" spans="1:30">
      <c r="A19" s="118" t="s">
        <v>4</v>
      </c>
      <c r="B19" s="119"/>
      <c r="C19" s="51"/>
      <c r="D19" s="51"/>
      <c r="E19" s="51"/>
      <c r="F19" s="52"/>
      <c r="G19" s="51"/>
      <c r="H19" s="52"/>
      <c r="I19" s="51"/>
      <c r="J19" s="52"/>
      <c r="K19" s="51"/>
      <c r="L19" s="52"/>
      <c r="M19" s="51"/>
      <c r="N19" s="52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51"/>
      <c r="AB19" s="52"/>
      <c r="AC19" s="53"/>
      <c r="AD19" s="51"/>
    </row>
    <row r="20" spans="1:30">
      <c r="A20" s="127" t="s">
        <v>6</v>
      </c>
      <c r="B20" s="128"/>
      <c r="C20" s="47"/>
      <c r="D20" s="47"/>
      <c r="E20" s="47"/>
      <c r="F20" s="48"/>
      <c r="G20" s="47"/>
      <c r="H20" s="48"/>
      <c r="I20" s="47"/>
      <c r="J20" s="48"/>
      <c r="K20" s="47"/>
      <c r="L20" s="48"/>
      <c r="M20" s="47"/>
      <c r="N20" s="48"/>
      <c r="O20" s="47"/>
      <c r="P20" s="48"/>
      <c r="Q20" s="47"/>
      <c r="R20" s="48"/>
      <c r="S20" s="47"/>
      <c r="T20" s="48"/>
      <c r="U20" s="47"/>
      <c r="V20" s="48"/>
      <c r="W20" s="47"/>
      <c r="X20" s="48"/>
      <c r="Y20" s="47"/>
      <c r="Z20" s="48"/>
      <c r="AA20" s="47"/>
      <c r="AB20" s="48"/>
      <c r="AC20" s="54"/>
      <c r="AD20" s="47"/>
    </row>
    <row r="21" spans="1:30">
      <c r="A21" s="118" t="s">
        <v>19</v>
      </c>
      <c r="B21" s="119"/>
      <c r="C21" s="51"/>
      <c r="D21" s="51"/>
      <c r="E21" s="51"/>
      <c r="F21" s="52"/>
      <c r="G21" s="51"/>
      <c r="H21" s="52"/>
      <c r="I21" s="51"/>
      <c r="J21" s="52"/>
      <c r="K21" s="51"/>
      <c r="L21" s="52"/>
      <c r="M21" s="51"/>
      <c r="N21" s="52"/>
      <c r="O21" s="51"/>
      <c r="P21" s="52"/>
      <c r="Q21" s="51"/>
      <c r="R21" s="52"/>
      <c r="S21" s="51"/>
      <c r="T21" s="52"/>
      <c r="U21" s="51"/>
      <c r="V21" s="52"/>
      <c r="W21" s="51"/>
      <c r="X21" s="52"/>
      <c r="Y21" s="51"/>
      <c r="Z21" s="52"/>
      <c r="AA21" s="51"/>
      <c r="AB21" s="52"/>
      <c r="AC21" s="53"/>
      <c r="AD21" s="51"/>
    </row>
    <row r="22" spans="1:30">
      <c r="A22" s="106" t="s">
        <v>5</v>
      </c>
      <c r="B22" s="107"/>
      <c r="C22" s="47"/>
      <c r="D22" s="47"/>
      <c r="E22" s="47"/>
      <c r="F22" s="48"/>
      <c r="G22" s="47"/>
      <c r="H22" s="48"/>
      <c r="I22" s="47"/>
      <c r="J22" s="48"/>
      <c r="K22" s="47"/>
      <c r="L22" s="48"/>
      <c r="M22" s="47"/>
      <c r="N22" s="48"/>
      <c r="O22" s="47"/>
      <c r="P22" s="48"/>
      <c r="Q22" s="47"/>
      <c r="R22" s="48"/>
      <c r="S22" s="47"/>
      <c r="T22" s="48"/>
      <c r="U22" s="47"/>
      <c r="V22" s="48"/>
      <c r="W22" s="47"/>
      <c r="X22" s="48"/>
      <c r="Y22" s="47"/>
      <c r="Z22" s="48"/>
      <c r="AA22" s="47"/>
      <c r="AB22" s="48"/>
      <c r="AC22" s="54"/>
      <c r="AD22" s="47"/>
    </row>
    <row r="23" spans="1:30">
      <c r="A23" s="118" t="s">
        <v>7</v>
      </c>
      <c r="B23" s="119"/>
      <c r="C23" s="51"/>
      <c r="D23" s="51"/>
      <c r="E23" s="51"/>
      <c r="F23" s="52"/>
      <c r="G23" s="51"/>
      <c r="H23" s="52"/>
      <c r="I23" s="51"/>
      <c r="J23" s="52"/>
      <c r="K23" s="51"/>
      <c r="L23" s="52"/>
      <c r="M23" s="51"/>
      <c r="N23" s="52"/>
      <c r="O23" s="51"/>
      <c r="P23" s="52"/>
      <c r="Q23" s="51"/>
      <c r="R23" s="52"/>
      <c r="S23" s="51"/>
      <c r="T23" s="52"/>
      <c r="U23" s="51"/>
      <c r="V23" s="52"/>
      <c r="W23" s="51"/>
      <c r="X23" s="52"/>
      <c r="Y23" s="51"/>
      <c r="Z23" s="52"/>
      <c r="AA23" s="51"/>
      <c r="AB23" s="52"/>
      <c r="AC23" s="53"/>
      <c r="AD23" s="51"/>
    </row>
    <row r="24" spans="1:30">
      <c r="A24" s="127" t="s">
        <v>20</v>
      </c>
      <c r="B24" s="128"/>
      <c r="C24" s="47"/>
      <c r="D24" s="47"/>
      <c r="E24" s="47"/>
      <c r="F24" s="48"/>
      <c r="G24" s="47"/>
      <c r="H24" s="48"/>
      <c r="I24" s="47"/>
      <c r="J24" s="48"/>
      <c r="K24" s="47"/>
      <c r="L24" s="48"/>
      <c r="M24" s="47"/>
      <c r="N24" s="48"/>
      <c r="O24" s="47"/>
      <c r="P24" s="48"/>
      <c r="Q24" s="47"/>
      <c r="R24" s="48"/>
      <c r="S24" s="47"/>
      <c r="T24" s="48"/>
      <c r="U24" s="47"/>
      <c r="V24" s="48"/>
      <c r="W24" s="47"/>
      <c r="X24" s="48"/>
      <c r="Y24" s="47"/>
      <c r="Z24" s="48"/>
      <c r="AA24" s="47"/>
      <c r="AB24" s="48"/>
      <c r="AC24" s="54"/>
      <c r="AD24" s="47"/>
    </row>
    <row r="25" spans="1:30">
      <c r="A25" s="118" t="s">
        <v>8</v>
      </c>
      <c r="B25" s="119"/>
      <c r="C25" s="51"/>
      <c r="D25" s="51"/>
      <c r="E25" s="51"/>
      <c r="F25" s="52"/>
      <c r="G25" s="51"/>
      <c r="H25" s="52"/>
      <c r="I25" s="51"/>
      <c r="J25" s="52"/>
      <c r="K25" s="51"/>
      <c r="L25" s="52"/>
      <c r="M25" s="51"/>
      <c r="N25" s="52"/>
      <c r="O25" s="51"/>
      <c r="P25" s="52"/>
      <c r="Q25" s="51"/>
      <c r="R25" s="52"/>
      <c r="S25" s="51"/>
      <c r="T25" s="52"/>
      <c r="U25" s="51"/>
      <c r="V25" s="52"/>
      <c r="W25" s="51"/>
      <c r="X25" s="52"/>
      <c r="Y25" s="51"/>
      <c r="Z25" s="52"/>
      <c r="AA25" s="51"/>
      <c r="AB25" s="52"/>
      <c r="AC25" s="53"/>
      <c r="AD25" s="51"/>
    </row>
    <row r="26" spans="1:30">
      <c r="A26" s="106" t="s">
        <v>9</v>
      </c>
      <c r="B26" s="107"/>
      <c r="C26" s="47"/>
      <c r="D26" s="47"/>
      <c r="E26" s="47"/>
      <c r="F26" s="48"/>
      <c r="G26" s="47"/>
      <c r="H26" s="48"/>
      <c r="I26" s="47"/>
      <c r="J26" s="48"/>
      <c r="K26" s="47"/>
      <c r="L26" s="48"/>
      <c r="M26" s="47"/>
      <c r="N26" s="48"/>
      <c r="O26" s="47"/>
      <c r="P26" s="48"/>
      <c r="Q26" s="47"/>
      <c r="R26" s="48"/>
      <c r="S26" s="47"/>
      <c r="T26" s="48"/>
      <c r="U26" s="47"/>
      <c r="V26" s="48"/>
      <c r="W26" s="47"/>
      <c r="X26" s="48"/>
      <c r="Y26" s="47"/>
      <c r="Z26" s="48"/>
      <c r="AA26" s="47"/>
      <c r="AB26" s="48"/>
      <c r="AC26" s="54"/>
      <c r="AD26" s="47"/>
    </row>
    <row r="27" spans="1:30">
      <c r="A27" s="118" t="s">
        <v>10</v>
      </c>
      <c r="B27" s="119"/>
      <c r="C27" s="51"/>
      <c r="D27" s="51"/>
      <c r="E27" s="51"/>
      <c r="F27" s="52"/>
      <c r="G27" s="51"/>
      <c r="H27" s="52"/>
      <c r="I27" s="51"/>
      <c r="J27" s="52"/>
      <c r="K27" s="51"/>
      <c r="L27" s="52"/>
      <c r="M27" s="51"/>
      <c r="N27" s="52"/>
      <c r="O27" s="51"/>
      <c r="P27" s="52"/>
      <c r="Q27" s="51"/>
      <c r="R27" s="52"/>
      <c r="S27" s="51"/>
      <c r="T27" s="52"/>
      <c r="U27" s="51"/>
      <c r="V27" s="52"/>
      <c r="W27" s="51"/>
      <c r="X27" s="52"/>
      <c r="Y27" s="51"/>
      <c r="Z27" s="52"/>
      <c r="AA27" s="51"/>
      <c r="AB27" s="52"/>
      <c r="AC27" s="53"/>
      <c r="AD27" s="51"/>
    </row>
    <row r="28" spans="1:30" ht="19" thickBot="1">
      <c r="A28" s="120" t="s">
        <v>10</v>
      </c>
      <c r="B28" s="121"/>
      <c r="C28" s="47"/>
      <c r="D28" s="47"/>
      <c r="E28" s="47"/>
      <c r="F28" s="48"/>
      <c r="G28" s="55"/>
      <c r="H28" s="48"/>
      <c r="I28" s="55"/>
      <c r="J28" s="48"/>
      <c r="K28" s="55"/>
      <c r="L28" s="48"/>
      <c r="M28" s="55"/>
      <c r="N28" s="48"/>
      <c r="O28" s="47"/>
      <c r="P28" s="48"/>
      <c r="Q28" s="47"/>
      <c r="R28" s="48"/>
      <c r="S28" s="47"/>
      <c r="T28" s="48"/>
      <c r="U28" s="47"/>
      <c r="V28" s="48"/>
      <c r="W28" s="47"/>
      <c r="X28" s="48"/>
      <c r="Y28" s="47"/>
      <c r="Z28" s="48"/>
      <c r="AA28" s="47"/>
      <c r="AB28" s="48"/>
      <c r="AC28" s="54"/>
      <c r="AD28" s="47"/>
    </row>
    <row r="29" spans="1:30" s="15" customFormat="1" ht="19" thickBot="1">
      <c r="A29" s="125" t="s">
        <v>29</v>
      </c>
      <c r="B29" s="126"/>
      <c r="C29" s="22">
        <f>SUM(C17:C28)</f>
        <v>0</v>
      </c>
      <c r="D29" s="22">
        <f t="shared" ref="D29:AD29" si="32">SUM(D17:D28)</f>
        <v>0</v>
      </c>
      <c r="E29" s="22">
        <f t="shared" si="32"/>
        <v>0</v>
      </c>
      <c r="F29" s="21">
        <f t="shared" si="32"/>
        <v>0</v>
      </c>
      <c r="G29" s="16">
        <f t="shared" si="32"/>
        <v>0</v>
      </c>
      <c r="H29" s="16">
        <f t="shared" si="32"/>
        <v>0</v>
      </c>
      <c r="I29" s="16">
        <f t="shared" si="32"/>
        <v>0</v>
      </c>
      <c r="J29" s="16">
        <f t="shared" si="32"/>
        <v>0</v>
      </c>
      <c r="K29" s="16">
        <f t="shared" si="32"/>
        <v>0</v>
      </c>
      <c r="L29" s="16">
        <f t="shared" si="32"/>
        <v>0</v>
      </c>
      <c r="M29" s="16">
        <f t="shared" si="32"/>
        <v>0</v>
      </c>
      <c r="N29" s="26">
        <f t="shared" si="32"/>
        <v>0</v>
      </c>
      <c r="O29" s="22">
        <f t="shared" si="32"/>
        <v>0</v>
      </c>
      <c r="P29" s="27">
        <f t="shared" si="32"/>
        <v>0</v>
      </c>
      <c r="Q29" s="22">
        <f t="shared" si="32"/>
        <v>0</v>
      </c>
      <c r="R29" s="27">
        <f t="shared" si="32"/>
        <v>0</v>
      </c>
      <c r="S29" s="22">
        <f t="shared" si="32"/>
        <v>0</v>
      </c>
      <c r="T29" s="27">
        <f t="shared" si="32"/>
        <v>0</v>
      </c>
      <c r="U29" s="22">
        <f t="shared" si="32"/>
        <v>0</v>
      </c>
      <c r="V29" s="27">
        <f t="shared" si="32"/>
        <v>0</v>
      </c>
      <c r="W29" s="22">
        <f t="shared" si="32"/>
        <v>0</v>
      </c>
      <c r="X29" s="27">
        <f t="shared" si="32"/>
        <v>0</v>
      </c>
      <c r="Y29" s="22">
        <f t="shared" si="32"/>
        <v>0</v>
      </c>
      <c r="Z29" s="27">
        <f t="shared" si="32"/>
        <v>0</v>
      </c>
      <c r="AA29" s="22">
        <f t="shared" si="32"/>
        <v>0</v>
      </c>
      <c r="AB29" s="27">
        <f t="shared" si="32"/>
        <v>0</v>
      </c>
      <c r="AC29" s="28">
        <f t="shared" si="32"/>
        <v>0</v>
      </c>
      <c r="AD29" s="22">
        <f t="shared" si="32"/>
        <v>0</v>
      </c>
    </row>
    <row r="30" spans="1:30" ht="26" customHeight="1" thickBot="1"/>
    <row r="31" spans="1:30" ht="18" customHeight="1" thickBot="1">
      <c r="A31" s="103" t="s">
        <v>21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5"/>
    </row>
    <row r="32" spans="1:30" ht="5" customHeight="1" thickBot="1"/>
    <row r="33" spans="1:30" ht="19" customHeight="1">
      <c r="A33" s="97" t="s">
        <v>11</v>
      </c>
      <c r="B33" s="29" t="s">
        <v>23</v>
      </c>
      <c r="C33" s="41"/>
      <c r="D33" s="56"/>
      <c r="E33" s="41"/>
      <c r="F33" s="56"/>
      <c r="G33" s="41"/>
      <c r="H33" s="56"/>
      <c r="I33" s="41"/>
      <c r="J33" s="56"/>
      <c r="K33" s="41"/>
      <c r="L33" s="56"/>
      <c r="M33" s="41"/>
      <c r="N33" s="56"/>
      <c r="O33" s="41"/>
      <c r="P33" s="56"/>
      <c r="Q33" s="41"/>
      <c r="R33" s="56"/>
      <c r="S33" s="41"/>
      <c r="T33" s="56"/>
      <c r="U33" s="41"/>
      <c r="V33" s="56"/>
      <c r="W33" s="41"/>
      <c r="X33" s="56"/>
      <c r="Y33" s="41"/>
      <c r="Z33" s="56"/>
      <c r="AA33" s="41"/>
      <c r="AB33" s="56"/>
      <c r="AC33" s="41"/>
      <c r="AD33" s="57"/>
    </row>
    <row r="34" spans="1:30">
      <c r="A34" s="139"/>
      <c r="B34" s="70" t="s">
        <v>24</v>
      </c>
      <c r="C34" s="71"/>
      <c r="D34" s="72"/>
      <c r="E34" s="71"/>
      <c r="F34" s="72"/>
      <c r="G34" s="71"/>
      <c r="H34" s="72"/>
      <c r="I34" s="71"/>
      <c r="J34" s="72"/>
      <c r="K34" s="71"/>
      <c r="L34" s="72"/>
      <c r="M34" s="71"/>
      <c r="N34" s="72"/>
      <c r="O34" s="71"/>
      <c r="P34" s="72"/>
      <c r="Q34" s="71"/>
      <c r="R34" s="72"/>
      <c r="S34" s="71"/>
      <c r="T34" s="72"/>
      <c r="U34" s="71"/>
      <c r="V34" s="72"/>
      <c r="W34" s="71"/>
      <c r="X34" s="72"/>
      <c r="Y34" s="71"/>
      <c r="Z34" s="72"/>
      <c r="AA34" s="71"/>
      <c r="AB34" s="72"/>
      <c r="AC34" s="71"/>
      <c r="AD34" s="73"/>
    </row>
    <row r="35" spans="1:30">
      <c r="A35" s="139"/>
      <c r="B35" s="20" t="s">
        <v>25</v>
      </c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  <c r="O35" s="51"/>
      <c r="P35" s="52"/>
      <c r="Q35" s="51"/>
      <c r="R35" s="52"/>
      <c r="S35" s="51"/>
      <c r="T35" s="52"/>
      <c r="U35" s="51"/>
      <c r="V35" s="52"/>
      <c r="W35" s="51"/>
      <c r="X35" s="52"/>
      <c r="Y35" s="51"/>
      <c r="Z35" s="52"/>
      <c r="AA35" s="51"/>
      <c r="AB35" s="52"/>
      <c r="AC35" s="51"/>
      <c r="AD35" s="58"/>
    </row>
    <row r="36" spans="1:30" ht="19" thickBot="1">
      <c r="A36" s="139"/>
      <c r="B36" s="74" t="s">
        <v>26</v>
      </c>
      <c r="C36" s="75"/>
      <c r="D36" s="76"/>
      <c r="E36" s="75"/>
      <c r="F36" s="76"/>
      <c r="G36" s="75"/>
      <c r="H36" s="76"/>
      <c r="I36" s="75"/>
      <c r="J36" s="76"/>
      <c r="K36" s="75"/>
      <c r="L36" s="76"/>
      <c r="M36" s="75"/>
      <c r="N36" s="76"/>
      <c r="O36" s="75"/>
      <c r="P36" s="76"/>
      <c r="Q36" s="75"/>
      <c r="R36" s="76"/>
      <c r="S36" s="75"/>
      <c r="T36" s="76"/>
      <c r="U36" s="75"/>
      <c r="V36" s="76"/>
      <c r="W36" s="75"/>
      <c r="X36" s="76"/>
      <c r="Y36" s="75"/>
      <c r="Z36" s="76"/>
      <c r="AA36" s="75"/>
      <c r="AB36" s="76"/>
      <c r="AC36" s="75"/>
      <c r="AD36" s="77"/>
    </row>
    <row r="37" spans="1:30" s="80" customFormat="1" ht="19" thickBot="1">
      <c r="A37" s="140"/>
      <c r="B37" s="78" t="s">
        <v>27</v>
      </c>
      <c r="C37" s="79">
        <f>SUM(C33:C36)</f>
        <v>0</v>
      </c>
      <c r="D37" s="79">
        <f t="shared" ref="D37:AD37" si="33">SUM(D33:D36)</f>
        <v>0</v>
      </c>
      <c r="E37" s="79">
        <f t="shared" si="33"/>
        <v>0</v>
      </c>
      <c r="F37" s="79">
        <f t="shared" si="33"/>
        <v>0</v>
      </c>
      <c r="G37" s="79">
        <f t="shared" si="33"/>
        <v>0</v>
      </c>
      <c r="H37" s="79">
        <f t="shared" si="33"/>
        <v>0</v>
      </c>
      <c r="I37" s="79">
        <f t="shared" si="33"/>
        <v>0</v>
      </c>
      <c r="J37" s="79">
        <f t="shared" si="33"/>
        <v>0</v>
      </c>
      <c r="K37" s="79">
        <f t="shared" si="33"/>
        <v>0</v>
      </c>
      <c r="L37" s="79">
        <f t="shared" si="33"/>
        <v>0</v>
      </c>
      <c r="M37" s="79">
        <f t="shared" si="33"/>
        <v>0</v>
      </c>
      <c r="N37" s="79">
        <f t="shared" si="33"/>
        <v>0</v>
      </c>
      <c r="O37" s="79">
        <f t="shared" si="33"/>
        <v>0</v>
      </c>
      <c r="P37" s="79">
        <f t="shared" si="33"/>
        <v>0</v>
      </c>
      <c r="Q37" s="79">
        <f t="shared" si="33"/>
        <v>0</v>
      </c>
      <c r="R37" s="79">
        <f t="shared" si="33"/>
        <v>0</v>
      </c>
      <c r="S37" s="79">
        <f t="shared" si="33"/>
        <v>0</v>
      </c>
      <c r="T37" s="79">
        <f t="shared" si="33"/>
        <v>0</v>
      </c>
      <c r="U37" s="79">
        <f t="shared" si="33"/>
        <v>0</v>
      </c>
      <c r="V37" s="79">
        <f t="shared" si="33"/>
        <v>0</v>
      </c>
      <c r="W37" s="79">
        <f t="shared" si="33"/>
        <v>0</v>
      </c>
      <c r="X37" s="79">
        <f t="shared" si="33"/>
        <v>0</v>
      </c>
      <c r="Y37" s="79">
        <f t="shared" si="33"/>
        <v>0</v>
      </c>
      <c r="Z37" s="79">
        <f t="shared" si="33"/>
        <v>0</v>
      </c>
      <c r="AA37" s="79">
        <f t="shared" si="33"/>
        <v>0</v>
      </c>
      <c r="AB37" s="79">
        <f t="shared" si="33"/>
        <v>0</v>
      </c>
      <c r="AC37" s="79">
        <f t="shared" si="33"/>
        <v>0</v>
      </c>
      <c r="AD37" s="79">
        <f t="shared" si="33"/>
        <v>0</v>
      </c>
    </row>
    <row r="38" spans="1:30" ht="5" customHeight="1" thickBot="1"/>
    <row r="39" spans="1:30">
      <c r="A39" s="112" t="s">
        <v>12</v>
      </c>
      <c r="B39" s="29" t="s">
        <v>23</v>
      </c>
      <c r="C39" s="41"/>
      <c r="D39" s="56"/>
      <c r="E39" s="41"/>
      <c r="F39" s="41"/>
      <c r="G39" s="56"/>
      <c r="H39" s="41"/>
      <c r="I39" s="56"/>
      <c r="J39" s="41"/>
      <c r="K39" s="56"/>
      <c r="L39" s="41"/>
      <c r="M39" s="56"/>
      <c r="N39" s="41"/>
      <c r="O39" s="56"/>
      <c r="P39" s="41"/>
      <c r="Q39" s="56"/>
      <c r="R39" s="41"/>
      <c r="S39" s="56"/>
      <c r="T39" s="41"/>
      <c r="U39" s="56"/>
      <c r="V39" s="41"/>
      <c r="W39" s="56"/>
      <c r="X39" s="41"/>
      <c r="Y39" s="56"/>
      <c r="Z39" s="41"/>
      <c r="AA39" s="56"/>
      <c r="AB39" s="41"/>
      <c r="AC39" s="56"/>
      <c r="AD39" s="41"/>
    </row>
    <row r="40" spans="1:30">
      <c r="A40" s="141"/>
      <c r="B40" s="85" t="s">
        <v>24</v>
      </c>
      <c r="C40" s="86"/>
      <c r="D40" s="87"/>
      <c r="E40" s="86"/>
      <c r="F40" s="86"/>
      <c r="G40" s="87"/>
      <c r="H40" s="86"/>
      <c r="I40" s="87"/>
      <c r="J40" s="86"/>
      <c r="K40" s="87"/>
      <c r="L40" s="86"/>
      <c r="M40" s="87"/>
      <c r="N40" s="86"/>
      <c r="O40" s="87"/>
      <c r="P40" s="86"/>
      <c r="Q40" s="87"/>
      <c r="R40" s="86"/>
      <c r="S40" s="87"/>
      <c r="T40" s="86"/>
      <c r="U40" s="87"/>
      <c r="V40" s="86"/>
      <c r="W40" s="87"/>
      <c r="X40" s="86"/>
      <c r="Y40" s="87"/>
      <c r="Z40" s="86"/>
      <c r="AA40" s="87"/>
      <c r="AB40" s="86"/>
      <c r="AC40" s="87"/>
      <c r="AD40" s="86"/>
    </row>
    <row r="41" spans="1:30">
      <c r="A41" s="141"/>
      <c r="B41" s="20" t="s">
        <v>25</v>
      </c>
      <c r="C41" s="51"/>
      <c r="D41" s="52"/>
      <c r="E41" s="51"/>
      <c r="F41" s="51"/>
      <c r="G41" s="52"/>
      <c r="H41" s="51"/>
      <c r="I41" s="52"/>
      <c r="J41" s="51"/>
      <c r="K41" s="52"/>
      <c r="L41" s="51"/>
      <c r="M41" s="52"/>
      <c r="N41" s="51"/>
      <c r="O41" s="52"/>
      <c r="P41" s="51"/>
      <c r="Q41" s="52"/>
      <c r="R41" s="51"/>
      <c r="S41" s="52"/>
      <c r="T41" s="51"/>
      <c r="U41" s="52"/>
      <c r="V41" s="51"/>
      <c r="W41" s="52"/>
      <c r="X41" s="51"/>
      <c r="Y41" s="52"/>
      <c r="Z41" s="51"/>
      <c r="AA41" s="52"/>
      <c r="AB41" s="51"/>
      <c r="AC41" s="52"/>
      <c r="AD41" s="51"/>
    </row>
    <row r="42" spans="1:30" ht="19" thickBot="1">
      <c r="A42" s="141"/>
      <c r="B42" s="88" t="s">
        <v>26</v>
      </c>
      <c r="C42" s="89"/>
      <c r="D42" s="90"/>
      <c r="E42" s="89"/>
      <c r="F42" s="89"/>
      <c r="G42" s="90"/>
      <c r="H42" s="89"/>
      <c r="I42" s="90"/>
      <c r="J42" s="89"/>
      <c r="K42" s="90"/>
      <c r="L42" s="89"/>
      <c r="M42" s="90"/>
      <c r="N42" s="89"/>
      <c r="O42" s="90"/>
      <c r="P42" s="89"/>
      <c r="Q42" s="90"/>
      <c r="R42" s="89"/>
      <c r="S42" s="90"/>
      <c r="T42" s="89"/>
      <c r="U42" s="90"/>
      <c r="V42" s="89"/>
      <c r="W42" s="90"/>
      <c r="X42" s="89"/>
      <c r="Y42" s="90"/>
      <c r="Z42" s="89"/>
      <c r="AA42" s="90"/>
      <c r="AB42" s="89"/>
      <c r="AC42" s="90"/>
      <c r="AD42" s="89"/>
    </row>
    <row r="43" spans="1:30" ht="19" thickBot="1">
      <c r="A43" s="142"/>
      <c r="B43" s="91" t="s">
        <v>28</v>
      </c>
      <c r="C43" s="92">
        <f>SUM(C39:C42)</f>
        <v>0</v>
      </c>
      <c r="D43" s="92">
        <f t="shared" ref="D43:AD43" si="34">SUM(D39:D42)</f>
        <v>0</v>
      </c>
      <c r="E43" s="92">
        <f t="shared" si="34"/>
        <v>0</v>
      </c>
      <c r="F43" s="92">
        <f t="shared" si="34"/>
        <v>0</v>
      </c>
      <c r="G43" s="92">
        <f t="shared" si="34"/>
        <v>0</v>
      </c>
      <c r="H43" s="92">
        <f t="shared" si="34"/>
        <v>0</v>
      </c>
      <c r="I43" s="92">
        <f t="shared" si="34"/>
        <v>0</v>
      </c>
      <c r="J43" s="92">
        <f t="shared" si="34"/>
        <v>0</v>
      </c>
      <c r="K43" s="92">
        <f t="shared" si="34"/>
        <v>0</v>
      </c>
      <c r="L43" s="92">
        <f t="shared" si="34"/>
        <v>0</v>
      </c>
      <c r="M43" s="92">
        <f t="shared" si="34"/>
        <v>0</v>
      </c>
      <c r="N43" s="92">
        <f t="shared" si="34"/>
        <v>0</v>
      </c>
      <c r="O43" s="92">
        <f t="shared" si="34"/>
        <v>0</v>
      </c>
      <c r="P43" s="92">
        <f t="shared" si="34"/>
        <v>0</v>
      </c>
      <c r="Q43" s="92">
        <f t="shared" si="34"/>
        <v>0</v>
      </c>
      <c r="R43" s="92">
        <f t="shared" si="34"/>
        <v>0</v>
      </c>
      <c r="S43" s="92">
        <f t="shared" si="34"/>
        <v>0</v>
      </c>
      <c r="T43" s="92">
        <f t="shared" si="34"/>
        <v>0</v>
      </c>
      <c r="U43" s="92">
        <f t="shared" si="34"/>
        <v>0</v>
      </c>
      <c r="V43" s="92">
        <f t="shared" si="34"/>
        <v>0</v>
      </c>
      <c r="W43" s="92">
        <f t="shared" si="34"/>
        <v>0</v>
      </c>
      <c r="X43" s="92">
        <f t="shared" si="34"/>
        <v>0</v>
      </c>
      <c r="Y43" s="92">
        <f t="shared" si="34"/>
        <v>0</v>
      </c>
      <c r="Z43" s="92">
        <f t="shared" si="34"/>
        <v>0</v>
      </c>
      <c r="AA43" s="92">
        <f t="shared" si="34"/>
        <v>0</v>
      </c>
      <c r="AB43" s="92">
        <f t="shared" si="34"/>
        <v>0</v>
      </c>
      <c r="AC43" s="92">
        <f t="shared" si="34"/>
        <v>0</v>
      </c>
      <c r="AD43" s="92">
        <f t="shared" si="34"/>
        <v>0</v>
      </c>
    </row>
    <row r="44" spans="1:30" ht="6" customHeight="1" thickBot="1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0" ht="19" thickBot="1">
      <c r="A45" s="131" t="s">
        <v>30</v>
      </c>
      <c r="B45" s="132"/>
      <c r="C45" s="30">
        <f>C37+C43</f>
        <v>0</v>
      </c>
      <c r="D45" s="31">
        <f t="shared" ref="D45:AD45" si="35">D37+D43</f>
        <v>0</v>
      </c>
      <c r="E45" s="32">
        <f t="shared" si="35"/>
        <v>0</v>
      </c>
      <c r="F45" s="32">
        <f t="shared" si="35"/>
        <v>0</v>
      </c>
      <c r="G45" s="33">
        <f t="shared" si="35"/>
        <v>0</v>
      </c>
      <c r="H45" s="32">
        <f t="shared" si="35"/>
        <v>0</v>
      </c>
      <c r="I45" s="32">
        <f t="shared" si="35"/>
        <v>0</v>
      </c>
      <c r="J45" s="33">
        <f t="shared" si="35"/>
        <v>0</v>
      </c>
      <c r="K45" s="32">
        <f t="shared" si="35"/>
        <v>0</v>
      </c>
      <c r="L45" s="33">
        <f t="shared" si="35"/>
        <v>0</v>
      </c>
      <c r="M45" s="32">
        <f t="shared" si="35"/>
        <v>0</v>
      </c>
      <c r="N45" s="33">
        <f t="shared" si="35"/>
        <v>0</v>
      </c>
      <c r="O45" s="32">
        <f t="shared" si="35"/>
        <v>0</v>
      </c>
      <c r="P45" s="33">
        <f t="shared" si="35"/>
        <v>0</v>
      </c>
      <c r="Q45" s="32">
        <f t="shared" si="35"/>
        <v>0</v>
      </c>
      <c r="R45" s="33">
        <f t="shared" si="35"/>
        <v>0</v>
      </c>
      <c r="S45" s="32">
        <f t="shared" si="35"/>
        <v>0</v>
      </c>
      <c r="T45" s="32">
        <f t="shared" si="35"/>
        <v>0</v>
      </c>
      <c r="U45" s="34">
        <f t="shared" si="35"/>
        <v>0</v>
      </c>
      <c r="V45" s="31">
        <f t="shared" si="35"/>
        <v>0</v>
      </c>
      <c r="W45" s="32">
        <f t="shared" si="35"/>
        <v>0</v>
      </c>
      <c r="X45" s="33">
        <f t="shared" si="35"/>
        <v>0</v>
      </c>
      <c r="Y45" s="32">
        <f t="shared" si="35"/>
        <v>0</v>
      </c>
      <c r="Z45" s="33">
        <f t="shared" si="35"/>
        <v>0</v>
      </c>
      <c r="AA45" s="32">
        <f t="shared" si="35"/>
        <v>0</v>
      </c>
      <c r="AB45" s="33">
        <f t="shared" si="35"/>
        <v>0</v>
      </c>
      <c r="AC45" s="32">
        <f t="shared" si="35"/>
        <v>0</v>
      </c>
      <c r="AD45" s="35">
        <f t="shared" si="35"/>
        <v>0</v>
      </c>
    </row>
    <row r="46" spans="1:30" ht="16" customHeight="1" thickBot="1">
      <c r="A46" s="36"/>
      <c r="B46" s="12"/>
      <c r="C46" s="37"/>
      <c r="D46" s="12"/>
      <c r="E46" s="37"/>
      <c r="F46" s="12"/>
      <c r="G46" s="37"/>
      <c r="H46" s="12"/>
      <c r="I46" s="37"/>
      <c r="J46" s="12"/>
      <c r="K46" s="37"/>
      <c r="L46" s="12"/>
      <c r="M46" s="37"/>
      <c r="N46" s="12"/>
      <c r="O46" s="37"/>
      <c r="P46" s="12"/>
      <c r="Q46" s="37"/>
      <c r="R46" s="12"/>
      <c r="S46" s="37"/>
      <c r="T46" s="12"/>
      <c r="U46" s="37"/>
      <c r="V46" s="12"/>
      <c r="W46" s="37"/>
      <c r="X46" s="12"/>
      <c r="Y46" s="12"/>
      <c r="Z46" s="37"/>
      <c r="AA46" s="12"/>
      <c r="AB46" s="37"/>
      <c r="AC46" s="12"/>
      <c r="AD46" s="38"/>
    </row>
    <row r="47" spans="1:30" ht="19" thickBot="1">
      <c r="A47" s="133" t="s">
        <v>31</v>
      </c>
      <c r="B47" s="134"/>
      <c r="C47" s="61">
        <f>C45-C29</f>
        <v>0</v>
      </c>
      <c r="D47" s="62">
        <f t="shared" ref="D47:AD47" si="36">D45-D29</f>
        <v>0</v>
      </c>
      <c r="E47" s="61">
        <f t="shared" si="36"/>
        <v>0</v>
      </c>
      <c r="F47" s="62">
        <f t="shared" si="36"/>
        <v>0</v>
      </c>
      <c r="G47" s="61">
        <f t="shared" si="36"/>
        <v>0</v>
      </c>
      <c r="H47" s="62">
        <f t="shared" si="36"/>
        <v>0</v>
      </c>
      <c r="I47" s="61">
        <f t="shared" si="36"/>
        <v>0</v>
      </c>
      <c r="J47" s="62">
        <f t="shared" si="36"/>
        <v>0</v>
      </c>
      <c r="K47" s="61">
        <f t="shared" si="36"/>
        <v>0</v>
      </c>
      <c r="L47" s="62">
        <f t="shared" si="36"/>
        <v>0</v>
      </c>
      <c r="M47" s="61">
        <f t="shared" si="36"/>
        <v>0</v>
      </c>
      <c r="N47" s="62">
        <f t="shared" si="36"/>
        <v>0</v>
      </c>
      <c r="O47" s="61">
        <f t="shared" si="36"/>
        <v>0</v>
      </c>
      <c r="P47" s="62">
        <f t="shared" si="36"/>
        <v>0</v>
      </c>
      <c r="Q47" s="61">
        <f t="shared" si="36"/>
        <v>0</v>
      </c>
      <c r="R47" s="62">
        <f t="shared" si="36"/>
        <v>0</v>
      </c>
      <c r="S47" s="61">
        <f t="shared" si="36"/>
        <v>0</v>
      </c>
      <c r="T47" s="62">
        <f t="shared" si="36"/>
        <v>0</v>
      </c>
      <c r="U47" s="61">
        <f t="shared" si="36"/>
        <v>0</v>
      </c>
      <c r="V47" s="62">
        <f t="shared" si="36"/>
        <v>0</v>
      </c>
      <c r="W47" s="61">
        <f t="shared" si="36"/>
        <v>0</v>
      </c>
      <c r="X47" s="63">
        <f t="shared" si="36"/>
        <v>0</v>
      </c>
      <c r="Y47" s="64">
        <f t="shared" si="36"/>
        <v>0</v>
      </c>
      <c r="Z47" s="61">
        <f t="shared" si="36"/>
        <v>0</v>
      </c>
      <c r="AA47" s="62">
        <f t="shared" si="36"/>
        <v>0</v>
      </c>
      <c r="AB47" s="61">
        <f t="shared" si="36"/>
        <v>0</v>
      </c>
      <c r="AC47" s="62">
        <f t="shared" si="36"/>
        <v>0</v>
      </c>
      <c r="AD47" s="61">
        <f t="shared" si="36"/>
        <v>0</v>
      </c>
    </row>
    <row r="48" spans="1:30" ht="9" customHeight="1" thickBot="1"/>
    <row r="49" spans="1:30" ht="19" thickBot="1">
      <c r="A49" s="135" t="s">
        <v>32</v>
      </c>
      <c r="B49" s="136"/>
      <c r="C49" s="59">
        <f>IF(C47=0, IF(C45=0,0,C47/C45),C47/C45)</f>
        <v>0</v>
      </c>
      <c r="D49" s="59">
        <f t="shared" ref="D49:AD49" si="37">IF(D47=0, IF(D45=0,0,D47/D45),D47/D45)</f>
        <v>0</v>
      </c>
      <c r="E49" s="59">
        <f t="shared" si="37"/>
        <v>0</v>
      </c>
      <c r="F49" s="59">
        <f t="shared" si="37"/>
        <v>0</v>
      </c>
      <c r="G49" s="59">
        <f t="shared" si="37"/>
        <v>0</v>
      </c>
      <c r="H49" s="59">
        <f t="shared" si="37"/>
        <v>0</v>
      </c>
      <c r="I49" s="59">
        <f t="shared" si="37"/>
        <v>0</v>
      </c>
      <c r="J49" s="59">
        <f t="shared" si="37"/>
        <v>0</v>
      </c>
      <c r="K49" s="59">
        <f t="shared" si="37"/>
        <v>0</v>
      </c>
      <c r="L49" s="59">
        <f t="shared" si="37"/>
        <v>0</v>
      </c>
      <c r="M49" s="59">
        <f t="shared" si="37"/>
        <v>0</v>
      </c>
      <c r="N49" s="59">
        <f t="shared" si="37"/>
        <v>0</v>
      </c>
      <c r="O49" s="59">
        <f t="shared" si="37"/>
        <v>0</v>
      </c>
      <c r="P49" s="59">
        <f t="shared" si="37"/>
        <v>0</v>
      </c>
      <c r="Q49" s="59">
        <f t="shared" si="37"/>
        <v>0</v>
      </c>
      <c r="R49" s="59">
        <f t="shared" si="37"/>
        <v>0</v>
      </c>
      <c r="S49" s="59">
        <f t="shared" si="37"/>
        <v>0</v>
      </c>
      <c r="T49" s="59">
        <f t="shared" si="37"/>
        <v>0</v>
      </c>
      <c r="U49" s="59">
        <f t="shared" si="37"/>
        <v>0</v>
      </c>
      <c r="V49" s="59">
        <f t="shared" si="37"/>
        <v>0</v>
      </c>
      <c r="W49" s="59">
        <f t="shared" si="37"/>
        <v>0</v>
      </c>
      <c r="X49" s="59">
        <f t="shared" si="37"/>
        <v>0</v>
      </c>
      <c r="Y49" s="59">
        <f t="shared" si="37"/>
        <v>0</v>
      </c>
      <c r="Z49" s="59">
        <f t="shared" si="37"/>
        <v>0</v>
      </c>
      <c r="AA49" s="59">
        <f t="shared" si="37"/>
        <v>0</v>
      </c>
      <c r="AB49" s="59">
        <f t="shared" si="37"/>
        <v>0</v>
      </c>
      <c r="AC49" s="59">
        <f t="shared" si="37"/>
        <v>0</v>
      </c>
      <c r="AD49" s="60">
        <f t="shared" si="37"/>
        <v>0</v>
      </c>
    </row>
    <row r="50" spans="1:30" ht="19" thickBot="1"/>
    <row r="51" spans="1:30" ht="19" thickBot="1">
      <c r="A51" s="137" t="s">
        <v>33</v>
      </c>
      <c r="B51" s="138"/>
      <c r="C51" s="65" t="str" cm="1">
        <f t="array" ref="C51">_xlfn.IFS(C49&lt;15.01%,"ROUGE",C49&lt;30.01%,"ORANGE",C49&gt;30%,"VERT")</f>
        <v>ROUGE</v>
      </c>
      <c r="D51" s="65" t="str" cm="1">
        <f t="array" ref="D51">_xlfn.IFS(D49&lt;15.01%,"ROUGE",D49&lt;30.01%,"ORANGE",D49&gt;30%,"VERT")</f>
        <v>ROUGE</v>
      </c>
      <c r="E51" s="65" t="str" cm="1">
        <f t="array" ref="E51">_xlfn.IFS(E49&lt;15.01%,"ROUGE",E49&lt;30.01%,"ORANGE",E49&gt;30%,"VERT")</f>
        <v>ROUGE</v>
      </c>
      <c r="F51" s="65" t="str" cm="1">
        <f t="array" ref="F51">_xlfn.IFS(F49&lt;15.01%,"ROUGE",F49&lt;30.01%,"ORANGE",F49&gt;30%,"VERT")</f>
        <v>ROUGE</v>
      </c>
      <c r="G51" s="65" t="str" cm="1">
        <f t="array" ref="G51">_xlfn.IFS(G49&lt;15.01%,"ROUGE",G49&lt;30.01%,"ORANGE",G49&gt;30%,"VERT")</f>
        <v>ROUGE</v>
      </c>
      <c r="H51" s="65" t="str" cm="1">
        <f t="array" ref="H51">_xlfn.IFS(H49&lt;15.01%,"ROUGE",H49&lt;30.01%,"ORANGE",H49&gt;30%,"VERT")</f>
        <v>ROUGE</v>
      </c>
      <c r="I51" s="65" t="str" cm="1">
        <f t="array" ref="I51">_xlfn.IFS(I49&lt;15.01%,"ROUGE",I49&lt;30.01%,"ORANGE",I49&gt;30%,"VERT")</f>
        <v>ROUGE</v>
      </c>
      <c r="J51" s="65" t="str" cm="1">
        <f t="array" ref="J51">_xlfn.IFS(J49&lt;15.01%,"ROUGE",J49&lt;30.01%,"ORANGE",J49&gt;30%,"VERT")</f>
        <v>ROUGE</v>
      </c>
      <c r="K51" s="65" t="str" cm="1">
        <f t="array" ref="K51">_xlfn.IFS(K49&lt;15.01%,"ROUGE",K49&lt;30.01%,"ORANGE",K49&gt;30%,"VERT")</f>
        <v>ROUGE</v>
      </c>
      <c r="L51" s="65" t="str" cm="1">
        <f t="array" ref="L51">_xlfn.IFS(L49&lt;15.01%,"ROUGE",L49&lt;30.01%,"ORANGE",L49&gt;30%,"VERT")</f>
        <v>ROUGE</v>
      </c>
      <c r="M51" s="65" t="str" cm="1">
        <f t="array" ref="M51">_xlfn.IFS(M49&lt;15.01%,"ROUGE",M49&lt;30.01%,"ORANGE",M49&gt;30%,"VERT")</f>
        <v>ROUGE</v>
      </c>
      <c r="N51" s="65" t="str" cm="1">
        <f t="array" ref="N51">_xlfn.IFS(N49&lt;15.01%,"ROUGE",N49&lt;30.01%,"ORANGE",N49&gt;30%,"VERT")</f>
        <v>ROUGE</v>
      </c>
      <c r="O51" s="65" t="str" cm="1">
        <f t="array" ref="O51">_xlfn.IFS(O49&lt;15.01%,"ROUGE",O49&lt;30.01%,"ORANGE",O49&gt;30%,"VERT")</f>
        <v>ROUGE</v>
      </c>
      <c r="P51" s="65" t="str" cm="1">
        <f t="array" ref="P51">_xlfn.IFS(P49&lt;15.01%,"ROUGE",P49&lt;30.01%,"ORANGE",P49&gt;30%,"VERT")</f>
        <v>ROUGE</v>
      </c>
      <c r="Q51" s="65" t="str" cm="1">
        <f t="array" ref="Q51">_xlfn.IFS(Q49&lt;15.01%,"ROUGE",Q49&lt;30.01%,"ORANGE",Q49&gt;30%,"VERT")</f>
        <v>ROUGE</v>
      </c>
      <c r="R51" s="65" t="str" cm="1">
        <f t="array" ref="R51">_xlfn.IFS(R49&lt;15.01%,"ROUGE",R49&lt;30.01%,"ORANGE",R49&gt;30%,"VERT")</f>
        <v>ROUGE</v>
      </c>
      <c r="S51" s="65" t="str" cm="1">
        <f t="array" ref="S51">_xlfn.IFS(S49&lt;15.01%,"ROUGE",S49&lt;30.01%,"ORANGE",S49&gt;30%,"VERT")</f>
        <v>ROUGE</v>
      </c>
      <c r="T51" s="65" t="str" cm="1">
        <f t="array" ref="T51">_xlfn.IFS(T49&lt;15.01%,"ROUGE",T49&lt;30.01%,"ORANGE",T49&gt;30%,"VERT")</f>
        <v>ROUGE</v>
      </c>
      <c r="U51" s="65" t="str" cm="1">
        <f t="array" ref="U51">_xlfn.IFS(U49&lt;15.01%,"ROUGE",U49&lt;30.01%,"ORANGE",U49&gt;30%,"VERT")</f>
        <v>ROUGE</v>
      </c>
      <c r="V51" s="65" t="str" cm="1">
        <f t="array" ref="V51">_xlfn.IFS(V49&lt;15.01%,"ROUGE",V49&lt;30.01%,"ORANGE",V49&gt;30%,"VERT")</f>
        <v>ROUGE</v>
      </c>
      <c r="W51" s="65" t="str" cm="1">
        <f t="array" ref="W51">_xlfn.IFS(W49&lt;15.01%,"ROUGE",W49&lt;30.01%,"ORANGE",W49&gt;30%,"VERT")</f>
        <v>ROUGE</v>
      </c>
      <c r="X51" s="65" t="str" cm="1">
        <f t="array" ref="X51">_xlfn.IFS(X49&lt;15.01%,"ROUGE",X49&lt;30.01%,"ORANGE",X49&gt;30%,"VERT")</f>
        <v>ROUGE</v>
      </c>
      <c r="Y51" s="65" t="str" cm="1">
        <f t="array" ref="Y51">_xlfn.IFS(Y49&lt;15.01%,"ROUGE",Y49&lt;30.01%,"ORANGE",Y49&gt;30%,"VERT")</f>
        <v>ROUGE</v>
      </c>
      <c r="Z51" s="65" t="str" cm="1">
        <f t="array" ref="Z51">_xlfn.IFS(Z49&lt;15.01%,"ROUGE",Z49&lt;30.01%,"ORANGE",Z49&gt;30%,"VERT")</f>
        <v>ROUGE</v>
      </c>
      <c r="AA51" s="65" t="str" cm="1">
        <f t="array" ref="AA51">_xlfn.IFS(AA49&lt;15.01%,"ROUGE",AA49&lt;30.01%,"ORANGE",AA49&gt;30%,"VERT")</f>
        <v>ROUGE</v>
      </c>
      <c r="AB51" s="65" t="str" cm="1">
        <f t="array" ref="AB51">_xlfn.IFS(AB49&lt;15.01%,"ROUGE",AB49&lt;30.01%,"ORANGE",AB49&gt;30%,"VERT")</f>
        <v>ROUGE</v>
      </c>
      <c r="AC51" s="65" t="str" cm="1">
        <f t="array" ref="AC51">_xlfn.IFS(AC49&lt;15.01%,"ROUGE",AC49&lt;30.01%,"ORANGE",AC49&gt;30%,"VERT")</f>
        <v>ROUGE</v>
      </c>
      <c r="AD51" s="66" t="str" cm="1">
        <f t="array" ref="AD51">_xlfn.IFS(AD49&lt;15.01%,"ROUGE",AD49&lt;30.01%,"ORANGE",AD49&gt;30%,"VERT")</f>
        <v>ROUGE</v>
      </c>
    </row>
  </sheetData>
  <sheetProtection algorithmName="SHA-512" hashValue="5C8sJGckDgwCkLRjegVR4h8T9PJ1OKwsfErzpNOqlbuQQ3dgiGJDf0CayuGhjBGmBvt62mBViRpO46zQLBV/yg==" saltValue="doHbMbUGr6a4qyQ4MMDy5w==" spinCount="100000" sheet="1" objects="1" scenarios="1" selectLockedCells="1"/>
  <mergeCells count="36">
    <mergeCell ref="A45:B45"/>
    <mergeCell ref="A47:B47"/>
    <mergeCell ref="A49:B49"/>
    <mergeCell ref="A51:B51"/>
    <mergeCell ref="A33:A37"/>
    <mergeCell ref="A39:A43"/>
    <mergeCell ref="A29:B29"/>
    <mergeCell ref="A24:B24"/>
    <mergeCell ref="A17:B17"/>
    <mergeCell ref="A18:B18"/>
    <mergeCell ref="A19:B19"/>
    <mergeCell ref="A20:B20"/>
    <mergeCell ref="A21:B21"/>
    <mergeCell ref="A31:AD31"/>
    <mergeCell ref="A22:B22"/>
    <mergeCell ref="E2:F2"/>
    <mergeCell ref="E3:F3"/>
    <mergeCell ref="E4:F4"/>
    <mergeCell ref="E5:F5"/>
    <mergeCell ref="A13:A14"/>
    <mergeCell ref="C6:D6"/>
    <mergeCell ref="E6:F6"/>
    <mergeCell ref="A8:B8"/>
    <mergeCell ref="A27:B27"/>
    <mergeCell ref="A28:B28"/>
    <mergeCell ref="A16:AD16"/>
    <mergeCell ref="A23:B23"/>
    <mergeCell ref="A25:B25"/>
    <mergeCell ref="A26:B26"/>
    <mergeCell ref="E1:F1"/>
    <mergeCell ref="A10:A11"/>
    <mergeCell ref="C3:D3"/>
    <mergeCell ref="C4:D4"/>
    <mergeCell ref="C5:D5"/>
    <mergeCell ref="C1:D1"/>
    <mergeCell ref="C2:D2"/>
  </mergeCells>
  <conditionalFormatting sqref="C51">
    <cfRule type="containsText" dxfId="19" priority="5" operator="containsText" text="ORANGE">
      <formula>NOT(ISERROR(SEARCH("ORANGE",C51)))</formula>
    </cfRule>
    <cfRule type="containsText" dxfId="18" priority="6" operator="containsText" text="ROUGE">
      <formula>NOT(ISERROR(SEARCH("ROUGE",C51)))</formula>
    </cfRule>
  </conditionalFormatting>
  <conditionalFormatting sqref="C10:AD10">
    <cfRule type="cellIs" dxfId="17" priority="11" operator="equal">
      <formula>"R"</formula>
    </cfRule>
    <cfRule type="containsText" dxfId="16" priority="12" operator="containsText" text="A">
      <formula>NOT(ISERROR(SEARCH("A",C10)))</formula>
    </cfRule>
    <cfRule type="containsText" dxfId="15" priority="13" operator="containsText" text="R">
      <formula>NOT(ISERROR(SEARCH("R",C10)))</formula>
    </cfRule>
  </conditionalFormatting>
  <conditionalFormatting sqref="C13:AD13">
    <cfRule type="containsText" dxfId="14" priority="7" operator="containsText" text="R">
      <formula>NOT(ISERROR(SEARCH("R",C13)))</formula>
    </cfRule>
    <cfRule type="containsText" dxfId="13" priority="8" operator="containsText" text="A">
      <formula>NOT(ISERROR(SEARCH("A",C13)))</formula>
    </cfRule>
  </conditionalFormatting>
  <conditionalFormatting sqref="C51:AD51">
    <cfRule type="containsText" dxfId="12" priority="3" operator="containsText" text="VERT">
      <formula>NOT(ISERROR(SEARCH("VERT",C51)))</formula>
    </cfRule>
  </conditionalFormatting>
  <conditionalFormatting sqref="D51:AD51">
    <cfRule type="containsText" dxfId="11" priority="1" operator="containsText" text="ROUGE">
      <formula>NOT(ISERROR(SEARCH("ROUGE",D51)))</formula>
    </cfRule>
    <cfRule type="containsText" dxfId="10" priority="2" operator="containsText" text="ORANGE">
      <formula>NOT(ISERROR(SEARCH("ORANGE",D51)))</formula>
    </cfRule>
  </conditionalFormatting>
  <conditionalFormatting sqref="K3">
    <cfRule type="containsText" dxfId="9" priority="18" operator="containsText" text="R">
      <formula>NOT(ISERROR(SEARCH("R",K3)))</formula>
    </cfRule>
    <cfRule type="containsText" dxfId="8" priority="19" operator="containsText" text="A">
      <formula>NOT(ISERROR(SEARCH("A",K3)))</formula>
    </cfRule>
    <cfRule type="containsText" dxfId="7" priority="20" operator="containsText" text="R">
      <formula>NOT(ISERROR(SEARCH("R",K3)))</formula>
    </cfRule>
    <cfRule type="containsText" dxfId="6" priority="21" operator="containsText" text="R">
      <formula>NOT(ISERROR(SEARCH("R",K3)))</formula>
    </cfRule>
    <cfRule type="containsText" dxfId="5" priority="22" operator="containsText" text="A">
      <formula>NOT(ISERROR(SEARCH("A",K3)))</formula>
    </cfRule>
    <cfRule type="containsText" dxfId="4" priority="24" operator="containsText" text="A">
      <formula>NOT(ISERROR(SEARCH("A",K3)))</formula>
    </cfRule>
    <cfRule type="containsText" dxfId="3" priority="26" operator="containsText" text="A">
      <formula>NOT(ISERROR(SEARCH("A",K3)))</formula>
    </cfRule>
    <cfRule type="containsText" dxfId="2" priority="27" operator="containsText" text="A">
      <formula>NOT(ISERROR(SEARCH("A",K3)))</formula>
    </cfRule>
    <cfRule type="cellIs" dxfId="1" priority="28" operator="equal">
      <formula>A</formula>
    </cfRule>
    <cfRule type="cellIs" dxfId="0" priority="29" operator="equal">
      <formula>"""A"""</formula>
    </cfRule>
  </conditionalFormatting>
  <dataValidations count="6">
    <dataValidation type="date" errorStyle="information" showInputMessage="1" showErrorMessage="1" errorTitle="Saisir de nouveau" error="Format attendu: JJ/MM/AA_x000a_" promptTitle="Saisir une date " prompt="Format JJ/MM/AA_x000a_" sqref="T5" xr:uid="{33E1CC44-E4C1-B042-AA78-BDE71C7CB2B4}">
      <formula1>18264</formula1>
      <formula2>36891</formula2>
    </dataValidation>
    <dataValidation type="date" allowBlank="1" showInputMessage="1" showErrorMessage="1" errorTitle="Saisir date:" error="format JJ/MM/AA_x000a_entre 01/01/1950_x000a_et 31/12/2000" promptTitle="Date format JJ/MM/AA" prompt="entre 01/01/1950_x000a_et 31/12/2000_x000a_" sqref="C3:F3" xr:uid="{ED2F0FB8-550E-B641-AC90-9233F29786D4}">
      <formula1>18264</formula1>
      <formula2>36891</formula2>
    </dataValidation>
    <dataValidation type="date" allowBlank="1" showInputMessage="1" showErrorMessage="1" errorTitle="Saisir date:" error="format JJ/MM/AA_x000a_entre 01/01/2024_x000a_et 31/12/2050" promptTitle="Date format JJ/MM/AA" prompt="entre 01/01/24_x000a_et 31/12/2050" sqref="E4:F4" xr:uid="{573BD5D7-590A-E44F-A3E9-7427E6C53CA4}">
      <formula1>45292</formula1>
      <formula2>55153</formula2>
    </dataValidation>
    <dataValidation type="date" showInputMessage="1" showErrorMessage="1" errorTitle="Saisir date:" error="format JJ/MM/AA_x000a_entre 01/01/2024 _x000a_et 31/12/2050" promptTitle="Date format JJ/MM/AA" prompt="comprise entre 01/01/2024 et 31/12/2050" sqref="C4:D4" xr:uid="{6372F68E-D8BE-284D-99D6-A389DD99443A}">
      <formula1>45292</formula1>
      <formula2>55153</formula2>
    </dataValidation>
    <dataValidation type="whole" allowBlank="1" showInputMessage="1" showErrorMessage="1" errorTitle="montant en €" promptTitle="Montant en €" sqref="C17:AD28" xr:uid="{9C90BE49-7029-674C-AEB8-7D11362FBB0A}">
      <formula1>0</formula1>
      <formula2>1000000</formula2>
    </dataValidation>
    <dataValidation type="whole" allowBlank="1" showInputMessage="1" showErrorMessage="1" errorTitle="Montant en €" promptTitle="Montant en €" sqref="C33:AD36 C39:AD42" xr:uid="{928FD758-A798-BA45-80F9-DF87B54F3798}">
      <formula1>0</formula1>
      <formula2>1000000</formula2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AUTO DIAG FINANCIER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izambert jean-françois</dc:creator>
  <cp:lastModifiedBy>Jean-François .Izambert</cp:lastModifiedBy>
  <dcterms:created xsi:type="dcterms:W3CDTF">2023-12-20T13:47:51Z</dcterms:created>
  <dcterms:modified xsi:type="dcterms:W3CDTF">2024-10-09T13:05:31Z</dcterms:modified>
</cp:coreProperties>
</file>